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3"/>
  </bookViews>
  <sheets>
    <sheet name="上户沟公示表" sheetId="8" r:id="rId1"/>
    <sheet name="三工河乡公示表" sheetId="9" r:id="rId2"/>
    <sheet name="滋泥泉子镇公示表" sheetId="10" r:id="rId3"/>
    <sheet name="九运街镇公示表" sheetId="11" r:id="rId4"/>
    <sheet name="水磨沟乡公示表" sheetId="12" r:id="rId5"/>
    <sheet name="城关镇公示表" sheetId="13" r:id="rId6"/>
  </sheets>
  <definedNames>
    <definedName name="_xlnm._FilterDatabase" localSheetId="0" hidden="1">上户沟公示表!$A$1:$K$199</definedName>
    <definedName name="_xlnm.Print_Titles" localSheetId="0">上户沟公示表!#REF!</definedName>
  </definedNames>
  <calcPr calcId="144525"/>
</workbook>
</file>

<file path=xl/comments1.xml><?xml version="1.0" encoding="utf-8"?>
<comments xmlns="http://schemas.openxmlformats.org/spreadsheetml/2006/main">
  <authors>
    <author>23</author>
  </authors>
  <commentList>
    <comment ref="G27" authorId="0">
      <text>
        <r>
          <rPr>
            <b/>
            <sz val="9"/>
            <rFont val="宋体"/>
            <charset val="134"/>
          </rPr>
          <t>23:</t>
        </r>
        <r>
          <rPr>
            <sz val="9"/>
            <rFont val="宋体"/>
            <charset val="134"/>
          </rPr>
          <t xml:space="preserve">
原面积为1071.08亩，符合第三年标准的为955.13亩。其余115.95亩需补植</t>
        </r>
      </text>
    </comment>
  </commentList>
</comments>
</file>

<file path=xl/comments2.xml><?xml version="1.0" encoding="utf-8"?>
<comments xmlns="http://schemas.openxmlformats.org/spreadsheetml/2006/main">
  <authors>
    <author>23</author>
  </authors>
  <commentList>
    <comment ref="G46" authorId="0">
      <text>
        <r>
          <rPr>
            <b/>
            <sz val="9"/>
            <rFont val="宋体"/>
            <charset val="134"/>
          </rPr>
          <t>23:</t>
        </r>
        <r>
          <rPr>
            <sz val="9"/>
            <rFont val="宋体"/>
            <charset val="134"/>
          </rPr>
          <t xml:space="preserve">
原面积为693.7亩，其中40亩不合，653.7亩可以发放第五年补助。</t>
        </r>
      </text>
    </comment>
  </commentList>
</comments>
</file>

<file path=xl/sharedStrings.xml><?xml version="1.0" encoding="utf-8"?>
<sst xmlns="http://schemas.openxmlformats.org/spreadsheetml/2006/main" count="1737" uniqueCount="382">
  <si>
    <t>附件：</t>
  </si>
  <si>
    <r>
      <rPr>
        <sz val="18"/>
        <color theme="1"/>
        <rFont val="Times New Roman"/>
        <charset val="134"/>
      </rPr>
      <t xml:space="preserve"> 2022</t>
    </r>
    <r>
      <rPr>
        <sz val="18"/>
        <color theme="1"/>
        <rFont val="方正小标宋_GBK"/>
        <charset val="134"/>
      </rPr>
      <t>年兑付上户沟乡</t>
    </r>
    <r>
      <rPr>
        <sz val="18"/>
        <color theme="1"/>
        <rFont val="Times New Roman"/>
        <charset val="134"/>
      </rPr>
      <t>2015</t>
    </r>
    <r>
      <rPr>
        <sz val="18"/>
        <color theme="1"/>
        <rFont val="方正小标宋_GBK"/>
        <charset val="134"/>
      </rPr>
      <t>年新一轮退耕还林第三年补助资金明细表</t>
    </r>
  </si>
  <si>
    <t>序号</t>
  </si>
  <si>
    <t>乡镇</t>
  </si>
  <si>
    <t>村</t>
  </si>
  <si>
    <t>退耕户</t>
  </si>
  <si>
    <t>身份证</t>
  </si>
  <si>
    <t>联系方式</t>
  </si>
  <si>
    <t>面积（亩）</t>
  </si>
  <si>
    <t>保存率</t>
  </si>
  <si>
    <t>树种</t>
  </si>
  <si>
    <t>合格面积</t>
  </si>
  <si>
    <r>
      <rPr>
        <b/>
        <sz val="11"/>
        <rFont val="仿宋_GB2312"/>
        <charset val="134"/>
      </rPr>
      <t>第三年补助</t>
    </r>
    <r>
      <rPr>
        <b/>
        <sz val="11"/>
        <rFont val="Times New Roman"/>
        <charset val="134"/>
      </rPr>
      <t>300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</si>
  <si>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r>
      <rPr>
        <sz val="11"/>
        <rFont val="仿宋_GB2312"/>
        <charset val="134"/>
      </rPr>
      <t>上户沟乡</t>
    </r>
  </si>
  <si>
    <r>
      <rPr>
        <sz val="11"/>
        <rFont val="仿宋_GB2312"/>
        <charset val="134"/>
      </rPr>
      <t>黄山村</t>
    </r>
  </si>
  <si>
    <t>刘刚</t>
  </si>
  <si>
    <t>652322*****0003X</t>
  </si>
  <si>
    <t>梭梭</t>
  </si>
  <si>
    <t>合计</t>
  </si>
  <si>
    <r>
      <rPr>
        <sz val="18"/>
        <color theme="1"/>
        <rFont val="Times New Roman"/>
        <charset val="134"/>
      </rPr>
      <t xml:space="preserve"> 2022</t>
    </r>
    <r>
      <rPr>
        <sz val="18"/>
        <color theme="1"/>
        <rFont val="宋体"/>
        <charset val="134"/>
      </rPr>
      <t>年兑付上户沟乡</t>
    </r>
    <r>
      <rPr>
        <sz val="18"/>
        <color theme="1"/>
        <rFont val="Times New Roman"/>
        <charset val="134"/>
      </rPr>
      <t>2015</t>
    </r>
    <r>
      <rPr>
        <sz val="18"/>
        <color theme="1"/>
        <rFont val="宋体"/>
        <charset val="134"/>
      </rPr>
      <t>年新一轮退耕还林第五年补助资金明细表</t>
    </r>
  </si>
  <si>
    <r>
      <rPr>
        <b/>
        <sz val="11"/>
        <rFont val="仿宋_GB2312"/>
        <charset val="134"/>
      </rPr>
      <t>第五年补助</t>
    </r>
    <r>
      <rPr>
        <b/>
        <sz val="11"/>
        <rFont val="Times New Roman"/>
        <charset val="134"/>
      </rPr>
      <t>400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</si>
  <si>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r>
      <rPr>
        <sz val="11"/>
        <color rgb="FF000000"/>
        <rFont val="仿宋_GB2312"/>
        <charset val="134"/>
      </rPr>
      <t>上户沟乡</t>
    </r>
  </si>
  <si>
    <r>
      <rPr>
        <sz val="11"/>
        <color rgb="FF000000"/>
        <rFont val="仿宋_GB2312"/>
        <charset val="134"/>
      </rPr>
      <t>小泉村</t>
    </r>
  </si>
  <si>
    <t>李方友</t>
  </si>
  <si>
    <t>652326*****8203x</t>
  </si>
  <si>
    <r>
      <rPr>
        <sz val="11"/>
        <color theme="1"/>
        <rFont val="仿宋_GB2312"/>
        <charset val="134"/>
      </rPr>
      <t>合计</t>
    </r>
  </si>
  <si>
    <t xml:space="preserve"> 2022年兑付上户沟乡2016年新一轮退耕还林第一年补助资金明细表</t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</si>
  <si>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</si>
  <si>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乡镇</t>
    </r>
  </si>
  <si>
    <r>
      <rPr>
        <b/>
        <sz val="11"/>
        <rFont val="仿宋_GB2312"/>
        <charset val="134"/>
      </rPr>
      <t>村</t>
    </r>
  </si>
  <si>
    <r>
      <rPr>
        <b/>
        <sz val="11"/>
        <rFont val="仿宋_GB2312"/>
        <charset val="134"/>
      </rPr>
      <t>退耕户</t>
    </r>
  </si>
  <si>
    <r>
      <rPr>
        <b/>
        <sz val="11"/>
        <rFont val="仿宋_GB2312"/>
        <charset val="134"/>
      </rPr>
      <t>身份证</t>
    </r>
  </si>
  <si>
    <r>
      <rPr>
        <b/>
        <sz val="11"/>
        <rFont val="仿宋_GB2312"/>
        <charset val="134"/>
      </rPr>
      <t>联系方式</t>
    </r>
  </si>
  <si>
    <r>
      <rPr>
        <b/>
        <sz val="11"/>
        <rFont val="仿宋_GB2312"/>
        <charset val="134"/>
      </rPr>
      <t>面积（亩）</t>
    </r>
  </si>
  <si>
    <r>
      <rPr>
        <b/>
        <sz val="11"/>
        <rFont val="仿宋_GB2312"/>
        <charset val="134"/>
      </rPr>
      <t>保存率</t>
    </r>
  </si>
  <si>
    <r>
      <rPr>
        <b/>
        <sz val="11"/>
        <rFont val="仿宋_GB2312"/>
        <charset val="134"/>
      </rPr>
      <t>树种</t>
    </r>
  </si>
  <si>
    <r>
      <rPr>
        <b/>
        <sz val="11"/>
        <rFont val="仿宋_GB2312"/>
        <charset val="134"/>
      </rPr>
      <t>合格面积</t>
    </r>
  </si>
  <si>
    <r>
      <rPr>
        <b/>
        <sz val="11"/>
        <rFont val="仿宋_GB2312"/>
        <charset val="134"/>
      </rPr>
      <t>第一年补助</t>
    </r>
    <r>
      <rPr>
        <b/>
        <sz val="11"/>
        <rFont val="Times New Roman"/>
        <charset val="134"/>
      </rPr>
      <t>500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</si>
  <si>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t>杨旭</t>
  </si>
  <si>
    <t>652302*****80013</t>
  </si>
  <si>
    <r>
      <rPr>
        <sz val="11"/>
        <rFont val="仿宋_GB2312"/>
        <charset val="134"/>
      </rPr>
      <t>梭梭</t>
    </r>
  </si>
  <si>
    <t>黄山村</t>
  </si>
  <si>
    <t>沈克新</t>
  </si>
  <si>
    <t>652326*****62034</t>
  </si>
  <si>
    <r>
      <rPr>
        <sz val="11"/>
        <rFont val="仿宋_GB2312"/>
        <charset val="134"/>
      </rPr>
      <t>合计</t>
    </r>
  </si>
  <si>
    <t xml:space="preserve"> 2022年兑付上户沟乡2016年新一轮退耕还林第三年补助资金明细表</t>
  </si>
  <si>
    <r>
      <rPr>
        <sz val="11"/>
        <rFont val="仿宋_GB2312"/>
        <charset val="134"/>
      </rPr>
      <t>白杨河</t>
    </r>
  </si>
  <si>
    <t>舒辉新</t>
  </si>
  <si>
    <t>652326*****12016</t>
  </si>
  <si>
    <t>马建军</t>
  </si>
  <si>
    <t>652326*****62012</t>
  </si>
  <si>
    <t>枸杞梭梭</t>
  </si>
  <si>
    <t>薛吉山</t>
  </si>
  <si>
    <t>652326*****02010</t>
  </si>
  <si>
    <t>白杨河</t>
  </si>
  <si>
    <t>杨永虎</t>
  </si>
  <si>
    <t>652326*****01011</t>
  </si>
  <si>
    <t>文冠果</t>
  </si>
  <si>
    <t xml:space="preserve"> 2022年兑付上户沟乡2016年新一轮退耕还林第五年补助资金明细表</t>
  </si>
  <si>
    <r>
      <rPr>
        <sz val="11"/>
        <rFont val="仿宋_GB2312"/>
        <charset val="134"/>
      </rPr>
      <t>余学建</t>
    </r>
  </si>
  <si>
    <t>342423*****60875</t>
  </si>
  <si>
    <r>
      <rPr>
        <sz val="11"/>
        <color rgb="FF000000"/>
        <rFont val="仿宋_GB2312"/>
        <charset val="134"/>
      </rPr>
      <t>梭梭</t>
    </r>
  </si>
  <si>
    <r>
      <rPr>
        <sz val="11"/>
        <rFont val="仿宋_GB2312"/>
        <charset val="134"/>
      </rPr>
      <t>余学龙</t>
    </r>
  </si>
  <si>
    <t>342423*****20033</t>
  </si>
  <si>
    <r>
      <rPr>
        <sz val="11"/>
        <rFont val="仿宋_GB2312"/>
        <charset val="134"/>
      </rPr>
      <t>余治刚</t>
    </r>
  </si>
  <si>
    <t>652324*****70011</t>
  </si>
  <si>
    <r>
      <rPr>
        <sz val="11"/>
        <rFont val="仿宋_GB2312"/>
        <charset val="134"/>
      </rPr>
      <t>梭梭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沙枣</t>
    </r>
  </si>
  <si>
    <r>
      <rPr>
        <sz val="11"/>
        <rFont val="仿宋_GB2312"/>
        <charset val="134"/>
      </rPr>
      <t>王刚</t>
    </r>
  </si>
  <si>
    <t>652302*****3201X</t>
  </si>
  <si>
    <r>
      <rPr>
        <sz val="11"/>
        <rFont val="仿宋_GB2312"/>
        <charset val="134"/>
      </rPr>
      <t>红柳</t>
    </r>
  </si>
  <si>
    <t xml:space="preserve"> 2022年兑付上户沟乡2017年新一轮退耕还林第一年补助资金明细表</t>
  </si>
  <si>
    <r>
      <rPr>
        <b/>
        <sz val="12"/>
        <rFont val="仿宋_GB2312"/>
        <charset val="134"/>
      </rPr>
      <t>第一年补助</t>
    </r>
    <r>
      <rPr>
        <b/>
        <sz val="12"/>
        <rFont val="Times New Roman"/>
        <charset val="134"/>
      </rPr>
      <t>500</t>
    </r>
    <r>
      <rPr>
        <b/>
        <sz val="12"/>
        <rFont val="仿宋_GB2312"/>
        <charset val="134"/>
      </rPr>
      <t>元</t>
    </r>
    <r>
      <rPr>
        <b/>
        <sz val="12"/>
        <rFont val="Times New Roman"/>
        <charset val="134"/>
      </rPr>
      <t>/</t>
    </r>
    <r>
      <rPr>
        <b/>
        <sz val="12"/>
        <rFont val="仿宋_GB2312"/>
        <charset val="134"/>
      </rPr>
      <t>亩</t>
    </r>
  </si>
  <si>
    <t>上户沟乡</t>
  </si>
  <si>
    <t>小泉村</t>
  </si>
  <si>
    <t>付建国</t>
  </si>
  <si>
    <t>652326*****92011</t>
  </si>
  <si>
    <t>底沟河村</t>
  </si>
  <si>
    <t>张新文</t>
  </si>
  <si>
    <t>652326*****92034</t>
  </si>
  <si>
    <t>枸杞</t>
  </si>
  <si>
    <t>王胜山</t>
  </si>
  <si>
    <t>652301*****83251</t>
  </si>
  <si>
    <t>解振洋</t>
  </si>
  <si>
    <t>342123*****66517</t>
  </si>
  <si>
    <t>沙棘</t>
  </si>
  <si>
    <t>闫仁远</t>
  </si>
  <si>
    <t>652326*****81017</t>
  </si>
  <si>
    <t>冯友贵</t>
  </si>
  <si>
    <t>650106*****81357</t>
  </si>
  <si>
    <t>枸杞，沙棘</t>
  </si>
  <si>
    <t>彭桂英</t>
  </si>
  <si>
    <t>654121*****15565</t>
  </si>
  <si>
    <t>王彦军</t>
  </si>
  <si>
    <t>652302*****92012</t>
  </si>
  <si>
    <t>李孟</t>
  </si>
  <si>
    <t>652302*****02012</t>
  </si>
  <si>
    <t>白杨河村</t>
  </si>
  <si>
    <t>薛吉峰</t>
  </si>
  <si>
    <t>652302*****42017</t>
  </si>
  <si>
    <t xml:space="preserve"> 冯雷</t>
  </si>
  <si>
    <t>652302*****92035</t>
  </si>
  <si>
    <t>董有贵</t>
  </si>
  <si>
    <t>650102*****86218</t>
  </si>
  <si>
    <t>潘存刚</t>
  </si>
  <si>
    <t>652301*****60318</t>
  </si>
  <si>
    <t>枸杞沙棘</t>
  </si>
  <si>
    <t>徐启明</t>
  </si>
  <si>
    <t>652326*****60038</t>
  </si>
  <si>
    <t>冯雷</t>
  </si>
  <si>
    <t xml:space="preserve"> 2022年兑付上户沟乡2017年新一轮退耕还林第三年补助资金明细表</t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</si>
  <si>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</si>
  <si>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乡镇</t>
    </r>
  </si>
  <si>
    <r>
      <rPr>
        <b/>
        <sz val="12"/>
        <rFont val="仿宋_GB2312"/>
        <charset val="134"/>
      </rPr>
      <t>村</t>
    </r>
  </si>
  <si>
    <r>
      <rPr>
        <b/>
        <sz val="12"/>
        <rFont val="仿宋_GB2312"/>
        <charset val="134"/>
      </rPr>
      <t>退耕户</t>
    </r>
  </si>
  <si>
    <r>
      <rPr>
        <b/>
        <sz val="12"/>
        <rFont val="仿宋_GB2312"/>
        <charset val="134"/>
      </rPr>
      <t>联系方式</t>
    </r>
  </si>
  <si>
    <r>
      <rPr>
        <b/>
        <sz val="12"/>
        <rFont val="仿宋_GB2312"/>
        <charset val="134"/>
      </rPr>
      <t>面积（亩）</t>
    </r>
  </si>
  <si>
    <r>
      <rPr>
        <b/>
        <sz val="12"/>
        <rFont val="仿宋_GB2312"/>
        <charset val="134"/>
      </rPr>
      <t>保存率</t>
    </r>
  </si>
  <si>
    <r>
      <rPr>
        <b/>
        <sz val="12"/>
        <rFont val="仿宋_GB2312"/>
        <charset val="134"/>
      </rPr>
      <t>树种</t>
    </r>
  </si>
  <si>
    <r>
      <rPr>
        <b/>
        <sz val="12"/>
        <rFont val="仿宋_GB2312"/>
        <charset val="134"/>
      </rPr>
      <t>合格面积</t>
    </r>
  </si>
  <si>
    <r>
      <rPr>
        <b/>
        <sz val="12"/>
        <rFont val="仿宋_GB2312"/>
        <charset val="134"/>
      </rPr>
      <t>第三年补助</t>
    </r>
    <r>
      <rPr>
        <b/>
        <sz val="12"/>
        <rFont val="Times New Roman"/>
        <charset val="134"/>
      </rPr>
      <t>300</t>
    </r>
    <r>
      <rPr>
        <b/>
        <sz val="12"/>
        <rFont val="仿宋_GB2312"/>
        <charset val="134"/>
      </rPr>
      <t>元</t>
    </r>
    <r>
      <rPr>
        <b/>
        <sz val="12"/>
        <rFont val="Times New Roman"/>
        <charset val="134"/>
      </rPr>
      <t>/</t>
    </r>
    <r>
      <rPr>
        <b/>
        <sz val="12"/>
        <rFont val="仿宋_GB2312"/>
        <charset val="134"/>
      </rPr>
      <t>亩</t>
    </r>
  </si>
  <si>
    <t>张建国</t>
  </si>
  <si>
    <t>650104*****55014</t>
  </si>
  <si>
    <t>白建军</t>
  </si>
  <si>
    <t>652302*****82013</t>
  </si>
  <si>
    <t>王刚</t>
  </si>
  <si>
    <t>冯建萍</t>
  </si>
  <si>
    <t>652326*****62024</t>
  </si>
  <si>
    <t>枸杞、梭梭</t>
  </si>
  <si>
    <t>蔡博龙</t>
  </si>
  <si>
    <t>652327*****03016</t>
  </si>
  <si>
    <t>马建林</t>
  </si>
  <si>
    <t>652826*****70818</t>
  </si>
  <si>
    <t>梭梭、枸杞、沙棘</t>
  </si>
  <si>
    <t>张俊</t>
  </si>
  <si>
    <t>652326*****52019</t>
  </si>
  <si>
    <t>刁望轩</t>
  </si>
  <si>
    <t>650105*****90716</t>
  </si>
  <si>
    <t xml:space="preserve"> 2022年兑付上户沟乡2017年新一轮退耕还林第五年补助资金明细表</t>
  </si>
  <si>
    <r>
      <rPr>
        <b/>
        <sz val="12"/>
        <rFont val="仿宋_GB2312"/>
        <charset val="134"/>
      </rPr>
      <t>第五年补助</t>
    </r>
    <r>
      <rPr>
        <b/>
        <sz val="12"/>
        <rFont val="Times New Roman"/>
        <charset val="134"/>
      </rPr>
      <t>400</t>
    </r>
    <r>
      <rPr>
        <b/>
        <sz val="12"/>
        <rFont val="仿宋_GB2312"/>
        <charset val="134"/>
      </rPr>
      <t>元</t>
    </r>
    <r>
      <rPr>
        <b/>
        <sz val="12"/>
        <rFont val="Times New Roman"/>
        <charset val="134"/>
      </rPr>
      <t>/</t>
    </r>
    <r>
      <rPr>
        <b/>
        <sz val="12"/>
        <rFont val="仿宋_GB2312"/>
        <charset val="134"/>
      </rPr>
      <t>亩</t>
    </r>
  </si>
  <si>
    <t>白杨河村新艺农场</t>
  </si>
  <si>
    <t>余治刚</t>
  </si>
  <si>
    <t>梭梭枸杞</t>
  </si>
  <si>
    <t>薛吉娟</t>
  </si>
  <si>
    <t>652326*****0204X</t>
  </si>
  <si>
    <t>董金全</t>
  </si>
  <si>
    <t>652324*****12510</t>
  </si>
  <si>
    <t>侯桂民</t>
  </si>
  <si>
    <t>652323*****80019</t>
  </si>
  <si>
    <t>张林</t>
  </si>
  <si>
    <t>650121*****10015</t>
  </si>
  <si>
    <t>沙棘、枸杞</t>
  </si>
  <si>
    <t>梭梭、枸杞</t>
  </si>
  <si>
    <t>652326*****8203X</t>
  </si>
  <si>
    <t>盛君祝</t>
  </si>
  <si>
    <t>652326*****22010</t>
  </si>
  <si>
    <t xml:space="preserve"> 2022年兑付上户沟乡2018年新一轮退耕还林第一年补助资金明细表</t>
  </si>
  <si>
    <t>东湾村</t>
  </si>
  <si>
    <t>张敏</t>
  </si>
  <si>
    <t>652302*****5362X</t>
  </si>
  <si>
    <t>郝彦卿</t>
  </si>
  <si>
    <t>650103*****62331</t>
  </si>
  <si>
    <t>李丹</t>
  </si>
  <si>
    <t>650103*****46036</t>
  </si>
  <si>
    <t>梭梭、文冠果</t>
  </si>
  <si>
    <t>幸福路村</t>
  </si>
  <si>
    <t>徐艳</t>
  </si>
  <si>
    <t>652302*****02022</t>
  </si>
  <si>
    <t>赵建华</t>
  </si>
  <si>
    <t>652201*****66423</t>
  </si>
  <si>
    <t>王云涛</t>
  </si>
  <si>
    <t>652326*****02013</t>
  </si>
  <si>
    <t>底沟村</t>
  </si>
  <si>
    <t>梭梭沙棘</t>
  </si>
  <si>
    <t>梭梭文冠果</t>
  </si>
  <si>
    <t>马志林</t>
  </si>
  <si>
    <t>652302*****40015</t>
  </si>
  <si>
    <t>吴欢</t>
  </si>
  <si>
    <t>652302*****82026</t>
  </si>
  <si>
    <t xml:space="preserve"> 2022年兑付上户沟乡2018年新一轮退耕还林第三年补助资金明细表</t>
  </si>
  <si>
    <t>袁战强</t>
  </si>
  <si>
    <t>652302*****83614</t>
  </si>
  <si>
    <t>陈明轩</t>
  </si>
  <si>
    <t>652302*****93615</t>
  </si>
  <si>
    <t>余涛</t>
  </si>
  <si>
    <t>653021*****30012</t>
  </si>
  <si>
    <t xml:space="preserve"> 2022年兑付上户沟乡2018年新一轮退耕还林第五年补助资金明细表</t>
  </si>
  <si>
    <t>贾晓礼</t>
  </si>
  <si>
    <t>652322*****51016</t>
  </si>
  <si>
    <t xml:space="preserve"> 2022年兑付三工河乡2016年新一轮退耕还林第三年补助资金明细表</t>
  </si>
  <si>
    <t>三工河乡</t>
  </si>
  <si>
    <r>
      <rPr>
        <sz val="11"/>
        <rFont val="仿宋_GB2312"/>
        <charset val="134"/>
      </rPr>
      <t>北草滩</t>
    </r>
  </si>
  <si>
    <t>韩如英</t>
  </si>
  <si>
    <t>652326*****8152519</t>
  </si>
  <si>
    <r>
      <rPr>
        <sz val="11"/>
        <rFont val="仿宋_GB2312"/>
        <charset val="134"/>
      </rPr>
      <t>三工河乡</t>
    </r>
  </si>
  <si>
    <r>
      <rPr>
        <sz val="11"/>
        <rFont val="仿宋_GB2312"/>
        <charset val="134"/>
      </rPr>
      <t>大泉村</t>
    </r>
  </si>
  <si>
    <t>刘忠</t>
  </si>
  <si>
    <t>652326*****0202039</t>
  </si>
  <si>
    <t>米满荣</t>
  </si>
  <si>
    <t>650104*****8043311</t>
  </si>
  <si>
    <t>红柳</t>
  </si>
  <si>
    <t xml:space="preserve"> 2022年兑付三工河乡2016年新一轮退耕还林第五年补助资金明细表</t>
  </si>
  <si>
    <r>
      <rPr>
        <sz val="11"/>
        <rFont val="仿宋_GB2312"/>
        <charset val="134"/>
      </rPr>
      <t>蔡锦凤</t>
    </r>
  </si>
  <si>
    <t>652302*****6160028</t>
  </si>
  <si>
    <r>
      <rPr>
        <sz val="11"/>
        <rFont val="仿宋_GB2312"/>
        <charset val="134"/>
      </rPr>
      <t>修李</t>
    </r>
  </si>
  <si>
    <t>650104*****8233312</t>
  </si>
  <si>
    <t xml:space="preserve"> 2022年兑付三工河乡2017年新一轮退耕还林第一年补助资金明细表</t>
  </si>
  <si>
    <t>拜斯胡木</t>
  </si>
  <si>
    <t>刘天星</t>
  </si>
  <si>
    <t>652302*****8092011</t>
  </si>
  <si>
    <t>拜斯胡木村</t>
  </si>
  <si>
    <t>赵忠栋</t>
  </si>
  <si>
    <t>652326*****4153317</t>
  </si>
  <si>
    <t>大泉村</t>
  </si>
  <si>
    <t xml:space="preserve"> 2022年兑付三工河乡2017年新一轮退耕还林第三年补助资金明细表</t>
  </si>
  <si>
    <t>仲伟建</t>
  </si>
  <si>
    <t>320621*****5222010</t>
  </si>
  <si>
    <t>652326*****108203x</t>
  </si>
  <si>
    <t>陈志远</t>
  </si>
  <si>
    <t>650103*****2283219</t>
  </si>
  <si>
    <t>涂国成</t>
  </si>
  <si>
    <t>411122*****3226516</t>
  </si>
  <si>
    <t xml:space="preserve"> 2022年兑付三工河乡2017年新一轮退耕还林第五年补助资金明细表</t>
  </si>
  <si>
    <t>雷艳萍</t>
  </si>
  <si>
    <t>622301*****2117368</t>
  </si>
  <si>
    <t xml:space="preserve"> 2022年兑付三工河乡2018年新一轮退耕还林第一年补助资金明细表</t>
  </si>
  <si>
    <t>马福</t>
  </si>
  <si>
    <t>652326*****0031010</t>
  </si>
  <si>
    <t>陈斌</t>
  </si>
  <si>
    <t>652322*****2220030</t>
  </si>
  <si>
    <t xml:space="preserve"> 2022年兑付三工河乡2018年新一轮退耕还林第三年补助资金明细表</t>
  </si>
  <si>
    <t>崔向军</t>
  </si>
  <si>
    <t>652326*****1141018</t>
  </si>
  <si>
    <t>花儿沟村</t>
  </si>
  <si>
    <t>潘志传</t>
  </si>
  <si>
    <t>330327*****0160853</t>
  </si>
  <si>
    <r>
      <rPr>
        <sz val="11"/>
        <color theme="1"/>
        <rFont val="宋体"/>
        <charset val="134"/>
      </rPr>
      <t>附件：</t>
    </r>
  </si>
  <si>
    <r>
      <rPr>
        <sz val="18"/>
        <color theme="1"/>
        <rFont val="Times New Roman"/>
        <charset val="134"/>
      </rPr>
      <t xml:space="preserve"> 2022</t>
    </r>
    <r>
      <rPr>
        <sz val="18"/>
        <color theme="1"/>
        <rFont val="宋体"/>
        <charset val="134"/>
      </rPr>
      <t>年兑付滋泥泉子镇</t>
    </r>
    <r>
      <rPr>
        <sz val="18"/>
        <color theme="1"/>
        <rFont val="Times New Roman"/>
        <charset val="134"/>
      </rPr>
      <t>2016</t>
    </r>
    <r>
      <rPr>
        <sz val="18"/>
        <color theme="1"/>
        <rFont val="宋体"/>
        <charset val="134"/>
      </rPr>
      <t>年新一轮退耕还林第三年补助资金明细表</t>
    </r>
  </si>
  <si>
    <r>
      <rPr>
        <sz val="11"/>
        <rFont val="仿宋_GB2312"/>
        <charset val="134"/>
      </rPr>
      <t>滋泥泉子镇</t>
    </r>
  </si>
  <si>
    <r>
      <rPr>
        <sz val="11"/>
        <rFont val="仿宋_GB2312"/>
        <charset val="134"/>
      </rPr>
      <t>何家湾中心双河片区</t>
    </r>
  </si>
  <si>
    <r>
      <rPr>
        <sz val="11"/>
        <rFont val="仿宋_GB2312"/>
        <charset val="134"/>
      </rPr>
      <t>徐爱国</t>
    </r>
  </si>
  <si>
    <t>652326****7282037</t>
  </si>
  <si>
    <r>
      <rPr>
        <sz val="11"/>
        <rFont val="仿宋_GB2312"/>
        <charset val="134"/>
      </rPr>
      <t>西沙坝</t>
    </r>
  </si>
  <si>
    <r>
      <rPr>
        <sz val="11"/>
        <rFont val="仿宋_GB2312"/>
        <charset val="134"/>
      </rPr>
      <t>王玉</t>
    </r>
  </si>
  <si>
    <t>652302****5142011</t>
  </si>
  <si>
    <r>
      <rPr>
        <sz val="11"/>
        <rFont val="宋体"/>
        <charset val="134"/>
      </rPr>
      <t>梭梭红柳</t>
    </r>
  </si>
  <si>
    <t xml:space="preserve"> 2022年兑付滋泥泉子镇2016年新一轮退耕还林第五年补助资金明细表</t>
  </si>
  <si>
    <r>
      <rPr>
        <sz val="11"/>
        <rFont val="仿宋_GB2312"/>
        <charset val="134"/>
      </rPr>
      <t>何家湾村</t>
    </r>
  </si>
  <si>
    <r>
      <rPr>
        <sz val="11"/>
        <rFont val="仿宋_GB2312"/>
        <charset val="134"/>
      </rPr>
      <t>李方友</t>
    </r>
  </si>
  <si>
    <t>652326****108203x</t>
  </si>
  <si>
    <r>
      <rPr>
        <sz val="11"/>
        <rFont val="仿宋_GB2312"/>
        <charset val="134"/>
      </rPr>
      <t>滴水岩村</t>
    </r>
  </si>
  <si>
    <r>
      <rPr>
        <sz val="11"/>
        <rFont val="仿宋_GB2312"/>
        <charset val="134"/>
      </rPr>
      <t>邓永超</t>
    </r>
  </si>
  <si>
    <t>652302****2070015</t>
  </si>
  <si>
    <r>
      <rPr>
        <sz val="11"/>
        <rFont val="仿宋_GB2312"/>
        <charset val="134"/>
      </rPr>
      <t>沙枣</t>
    </r>
  </si>
  <si>
    <t xml:space="preserve"> 2022年兑付滋泥泉子镇2017年新一轮退耕还林第一年补助资金明细表</t>
  </si>
  <si>
    <r>
      <rPr>
        <sz val="11"/>
        <rFont val="仿宋_GB2312"/>
        <charset val="134"/>
      </rPr>
      <t>东湖中心村苇湖片</t>
    </r>
  </si>
  <si>
    <r>
      <rPr>
        <sz val="11"/>
        <rFont val="仿宋_GB2312"/>
        <charset val="134"/>
      </rPr>
      <t>李俊强</t>
    </r>
  </si>
  <si>
    <t>652302****3232011</t>
  </si>
  <si>
    <t>18083956121</t>
  </si>
  <si>
    <r>
      <rPr>
        <sz val="11"/>
        <rFont val="仿宋_GB2312"/>
        <charset val="134"/>
      </rPr>
      <t>何家湾中心村双河片</t>
    </r>
  </si>
  <si>
    <r>
      <rPr>
        <sz val="11"/>
        <rFont val="仿宋_GB2312"/>
        <charset val="134"/>
      </rPr>
      <t>樊建春</t>
    </r>
  </si>
  <si>
    <t>652326****3092016</t>
  </si>
  <si>
    <r>
      <rPr>
        <sz val="11"/>
        <rFont val="仿宋_GB2312"/>
        <charset val="134"/>
      </rPr>
      <t>枸杞</t>
    </r>
  </si>
  <si>
    <r>
      <rPr>
        <sz val="11"/>
        <rFont val="仿宋_GB2312"/>
        <charset val="134"/>
      </rPr>
      <t>树窝子中心村西沙坝片</t>
    </r>
  </si>
  <si>
    <r>
      <rPr>
        <sz val="11"/>
        <rFont val="仿宋_GB2312"/>
        <charset val="134"/>
      </rPr>
      <t>东湖村</t>
    </r>
  </si>
  <si>
    <r>
      <rPr>
        <sz val="11"/>
        <rFont val="仿宋_GB2312"/>
        <charset val="134"/>
      </rPr>
      <t>刘为东</t>
    </r>
  </si>
  <si>
    <t>652302****8312015</t>
  </si>
  <si>
    <r>
      <rPr>
        <sz val="11"/>
        <rFont val="宋体"/>
        <charset val="134"/>
      </rPr>
      <t>梭梭</t>
    </r>
  </si>
  <si>
    <r>
      <rPr>
        <sz val="11"/>
        <rFont val="仿宋_GB2312"/>
        <charset val="134"/>
      </rPr>
      <t>东湖中心村井泉片</t>
    </r>
  </si>
  <si>
    <r>
      <rPr>
        <sz val="11"/>
        <rFont val="仿宋_GB2312"/>
        <charset val="134"/>
      </rPr>
      <t>严文青</t>
    </r>
  </si>
  <si>
    <t>652302****5172019</t>
  </si>
  <si>
    <t xml:space="preserve"> 2022年兑付滋泥泉子镇2017年新一轮退耕还林第三年补助资金明细表</t>
  </si>
  <si>
    <r>
      <rPr>
        <sz val="11"/>
        <rFont val="仿宋_GB2312"/>
        <charset val="134"/>
      </rPr>
      <t>八户沟中心村九分地</t>
    </r>
  </si>
  <si>
    <r>
      <rPr>
        <sz val="11"/>
        <rFont val="仿宋_GB2312"/>
        <charset val="134"/>
      </rPr>
      <t>刘清海</t>
    </r>
  </si>
  <si>
    <t>652323****1052612</t>
  </si>
  <si>
    <t>13899603136</t>
  </si>
  <si>
    <r>
      <rPr>
        <sz val="11"/>
        <rFont val="仿宋_GB2312"/>
        <charset val="134"/>
      </rPr>
      <t>八户沟中心村龙泉片</t>
    </r>
  </si>
  <si>
    <r>
      <rPr>
        <sz val="11"/>
        <rFont val="仿宋_GB2312"/>
        <charset val="134"/>
      </rPr>
      <t>马军田</t>
    </r>
  </si>
  <si>
    <t>652326****7102018</t>
  </si>
  <si>
    <t>15299681915</t>
  </si>
  <si>
    <r>
      <rPr>
        <sz val="11"/>
        <rFont val="仿宋_GB2312"/>
        <charset val="134"/>
      </rPr>
      <t>八户沟中心村八户沟片</t>
    </r>
  </si>
  <si>
    <r>
      <rPr>
        <sz val="11"/>
        <rFont val="仿宋_GB2312"/>
        <charset val="134"/>
      </rPr>
      <t>惠晓东</t>
    </r>
  </si>
  <si>
    <t>652326****7012051</t>
  </si>
  <si>
    <t>13899611227</t>
  </si>
  <si>
    <r>
      <rPr>
        <sz val="11"/>
        <rFont val="仿宋_GB2312"/>
        <charset val="134"/>
      </rPr>
      <t>陈思远</t>
    </r>
  </si>
  <si>
    <t>342123****921343X</t>
  </si>
  <si>
    <r>
      <rPr>
        <sz val="11"/>
        <rFont val="仿宋_GB2312"/>
        <charset val="134"/>
      </rPr>
      <t>李长福</t>
    </r>
  </si>
  <si>
    <t>652326****2132012</t>
  </si>
  <si>
    <r>
      <rPr>
        <sz val="11"/>
        <rFont val="仿宋_GB2312"/>
        <charset val="134"/>
      </rPr>
      <t>李江华</t>
    </r>
  </si>
  <si>
    <t>652326****4102014</t>
  </si>
  <si>
    <t>13689941339</t>
  </si>
  <si>
    <r>
      <rPr>
        <sz val="11"/>
        <rFont val="仿宋_GB2312"/>
        <charset val="134"/>
      </rPr>
      <t>安德成</t>
    </r>
  </si>
  <si>
    <t>652326****3142010</t>
  </si>
  <si>
    <t>18290672611</t>
  </si>
  <si>
    <r>
      <rPr>
        <sz val="11"/>
        <rFont val="仿宋_GB2312"/>
        <charset val="134"/>
      </rPr>
      <t>葛广好</t>
    </r>
  </si>
  <si>
    <t>340406****1181634</t>
  </si>
  <si>
    <r>
      <rPr>
        <sz val="11"/>
        <rFont val="仿宋_GB2312"/>
        <charset val="134"/>
      </rPr>
      <t>中沟中心村小皇宫片</t>
    </r>
  </si>
  <si>
    <r>
      <rPr>
        <sz val="11"/>
        <rFont val="仿宋_GB2312"/>
        <charset val="134"/>
      </rPr>
      <t>路春菊</t>
    </r>
  </si>
  <si>
    <t>652302****3252065</t>
  </si>
  <si>
    <r>
      <rPr>
        <sz val="11"/>
        <rFont val="仿宋_GB2312"/>
        <charset val="134"/>
      </rPr>
      <t>杨中伟</t>
    </r>
  </si>
  <si>
    <t>652326****2241037</t>
  </si>
  <si>
    <r>
      <rPr>
        <sz val="11"/>
        <rFont val="仿宋_GB2312"/>
        <charset val="134"/>
      </rPr>
      <t>沙棘</t>
    </r>
  </si>
  <si>
    <t xml:space="preserve"> 2022年兑付滋泥泉子镇2017年新一轮退耕还林第五年补助资金明细表</t>
  </si>
  <si>
    <r>
      <rPr>
        <sz val="11"/>
        <rFont val="仿宋_GB2312"/>
        <charset val="134"/>
      </rPr>
      <t>王敬强</t>
    </r>
  </si>
  <si>
    <t>372429****1131579</t>
  </si>
  <si>
    <t>18083956907</t>
  </si>
  <si>
    <r>
      <rPr>
        <sz val="11"/>
        <rFont val="仿宋_GB2312"/>
        <charset val="134"/>
      </rPr>
      <t>何家湾中心村何家湾片</t>
    </r>
  </si>
  <si>
    <r>
      <rPr>
        <sz val="11"/>
        <rFont val="仿宋_GB2312"/>
        <charset val="134"/>
      </rPr>
      <t>南泉中心村西河片</t>
    </r>
  </si>
  <si>
    <r>
      <rPr>
        <sz val="11"/>
        <rFont val="仿宋_GB2312"/>
        <charset val="134"/>
      </rPr>
      <t>路军</t>
    </r>
  </si>
  <si>
    <t>652302****1060012</t>
  </si>
  <si>
    <r>
      <rPr>
        <sz val="11"/>
        <rFont val="仿宋_GB2312"/>
        <charset val="134"/>
      </rPr>
      <t>沈克新</t>
    </r>
  </si>
  <si>
    <t>652326****4162034</t>
  </si>
  <si>
    <r>
      <rPr>
        <sz val="11"/>
        <rFont val="仿宋_GB2312"/>
        <charset val="134"/>
      </rPr>
      <t>倪美玲</t>
    </r>
  </si>
  <si>
    <t>652326****5030529</t>
  </si>
  <si>
    <r>
      <rPr>
        <sz val="11"/>
        <color theme="1"/>
        <rFont val="宋体"/>
        <charset val="134"/>
      </rPr>
      <t>合计</t>
    </r>
  </si>
  <si>
    <t xml:space="preserve"> 2022年兑付滋泥泉子镇2018年新一轮退耕还林第一年补助资金明细表</t>
  </si>
  <si>
    <r>
      <rPr>
        <sz val="10"/>
        <color rgb="FF000000"/>
        <rFont val="仿宋_GB2312"/>
        <charset val="134"/>
      </rPr>
      <t>滋泥泉子镇</t>
    </r>
  </si>
  <si>
    <r>
      <rPr>
        <sz val="10"/>
        <color rgb="FF000000"/>
        <rFont val="仿宋_GB2312"/>
        <charset val="134"/>
      </rPr>
      <t>九分地村</t>
    </r>
  </si>
  <si>
    <r>
      <rPr>
        <sz val="11"/>
        <color rgb="FF000000"/>
        <rFont val="仿宋_GB2312"/>
        <charset val="134"/>
      </rPr>
      <t>闫好生</t>
    </r>
  </si>
  <si>
    <t>650102****5010730</t>
  </si>
  <si>
    <r>
      <rPr>
        <sz val="11"/>
        <color rgb="FF000000"/>
        <rFont val="宋体"/>
        <charset val="134"/>
      </rPr>
      <t>梭梭</t>
    </r>
  </si>
  <si>
    <r>
      <rPr>
        <sz val="11"/>
        <color rgb="FF000000"/>
        <rFont val="仿宋_GB2312"/>
        <charset val="134"/>
      </rPr>
      <t>滋泥泉子镇</t>
    </r>
  </si>
  <si>
    <r>
      <rPr>
        <sz val="11"/>
        <color rgb="FF000000"/>
        <rFont val="仿宋_GB2312"/>
        <charset val="134"/>
      </rPr>
      <t>九分地村</t>
    </r>
  </si>
  <si>
    <r>
      <rPr>
        <sz val="11"/>
        <rFont val="仿宋_GB2312"/>
        <charset val="134"/>
      </rPr>
      <t>马志孝</t>
    </r>
  </si>
  <si>
    <t>652326****6102018</t>
  </si>
  <si>
    <r>
      <rPr>
        <sz val="11"/>
        <rFont val="仿宋_GB2312"/>
        <charset val="134"/>
      </rPr>
      <t>九分地村</t>
    </r>
  </si>
  <si>
    <r>
      <rPr>
        <sz val="11"/>
        <rFont val="仿宋_GB2312"/>
        <charset val="134"/>
      </rPr>
      <t>叶涛</t>
    </r>
  </si>
  <si>
    <t>652302****1212021</t>
  </si>
  <si>
    <r>
      <rPr>
        <sz val="11"/>
        <rFont val="仿宋_GB2312"/>
        <charset val="134"/>
      </rPr>
      <t>双河村</t>
    </r>
  </si>
  <si>
    <r>
      <rPr>
        <sz val="11"/>
        <rFont val="仿宋_GB2312"/>
        <charset val="134"/>
      </rPr>
      <t>小皇宫村</t>
    </r>
  </si>
  <si>
    <r>
      <rPr>
        <sz val="12"/>
        <color theme="1"/>
        <rFont val="宋体"/>
        <charset val="134"/>
      </rPr>
      <t>附件：</t>
    </r>
    <r>
      <rPr>
        <sz val="12"/>
        <color theme="1"/>
        <rFont val="Times New Roman"/>
        <charset val="134"/>
      </rPr>
      <t xml:space="preserve"> </t>
    </r>
  </si>
  <si>
    <r>
      <rPr>
        <sz val="18"/>
        <color theme="1"/>
        <rFont val="Times New Roman"/>
        <charset val="134"/>
      </rPr>
      <t xml:space="preserve"> 2022</t>
    </r>
    <r>
      <rPr>
        <sz val="18"/>
        <color theme="1"/>
        <rFont val="方正小标宋_GBK"/>
        <charset val="134"/>
      </rPr>
      <t>年兑付九运街镇</t>
    </r>
    <r>
      <rPr>
        <sz val="18"/>
        <color theme="1"/>
        <rFont val="Times New Roman"/>
        <charset val="134"/>
      </rPr>
      <t>2016</t>
    </r>
    <r>
      <rPr>
        <sz val="18"/>
        <color theme="1"/>
        <rFont val="方正小标宋_GBK"/>
        <charset val="134"/>
      </rPr>
      <t>年新一轮退耕还林第五年补助资金明细表</t>
    </r>
  </si>
  <si>
    <r>
      <rPr>
        <sz val="11"/>
        <rFont val="仿宋_GB2312"/>
        <charset val="134"/>
      </rPr>
      <t>九运街镇</t>
    </r>
  </si>
  <si>
    <r>
      <rPr>
        <sz val="11"/>
        <rFont val="仿宋_GB2312"/>
        <charset val="134"/>
      </rPr>
      <t>牧业村</t>
    </r>
  </si>
  <si>
    <r>
      <rPr>
        <sz val="11"/>
        <rFont val="仿宋_GB2312"/>
        <charset val="134"/>
      </rPr>
      <t>刘新娥</t>
    </r>
  </si>
  <si>
    <t>652302****826002X</t>
  </si>
  <si>
    <t xml:space="preserve"> 2022年兑付九运街镇2018年新一轮退耕还林第一年补助资金明细表</t>
  </si>
  <si>
    <r>
      <rPr>
        <sz val="11"/>
        <color rgb="FF000000"/>
        <rFont val="仿宋_GB2312"/>
        <charset val="134"/>
      </rPr>
      <t>九运街镇</t>
    </r>
  </si>
  <si>
    <r>
      <rPr>
        <sz val="11"/>
        <color rgb="FF000000"/>
        <rFont val="仿宋_GB2312"/>
        <charset val="134"/>
      </rPr>
      <t>牧业村</t>
    </r>
  </si>
  <si>
    <r>
      <rPr>
        <sz val="11"/>
        <color rgb="FF000000"/>
        <rFont val="仿宋_GB2312"/>
        <charset val="134"/>
      </rPr>
      <t>七道沟村</t>
    </r>
  </si>
  <si>
    <r>
      <rPr>
        <sz val="11"/>
        <color rgb="FF000000"/>
        <rFont val="仿宋_GB2312"/>
        <charset val="134"/>
      </rPr>
      <t>五工梁中心村</t>
    </r>
  </si>
  <si>
    <r>
      <rPr>
        <sz val="11"/>
        <color rgb="FF000000"/>
        <rFont val="仿宋_GB2312"/>
        <charset val="134"/>
      </rPr>
      <t>黄土梁中心村</t>
    </r>
  </si>
  <si>
    <r>
      <rPr>
        <sz val="11"/>
        <rFont val="仿宋_GB2312"/>
        <charset val="134"/>
      </rPr>
      <t>闻凤香</t>
    </r>
  </si>
  <si>
    <t>412721****217002X</t>
  </si>
  <si>
    <r>
      <rPr>
        <sz val="11"/>
        <color rgb="FF000000"/>
        <rFont val="仿宋_GB2312"/>
        <charset val="134"/>
      </rPr>
      <t>文冠果</t>
    </r>
  </si>
  <si>
    <t xml:space="preserve"> 2022年兑付九运街镇2018年新一轮退耕还林第三年补助资金明细表</t>
  </si>
  <si>
    <r>
      <rPr>
        <sz val="11"/>
        <rFont val="仿宋_GB2312"/>
        <charset val="134"/>
      </rPr>
      <t>五工梁中心村</t>
    </r>
  </si>
  <si>
    <r>
      <rPr>
        <sz val="11"/>
        <rFont val="仿宋_GB2312"/>
        <charset val="134"/>
      </rPr>
      <t>黄土梁中心村</t>
    </r>
  </si>
  <si>
    <r>
      <rPr>
        <sz val="11"/>
        <rFont val="仿宋_GB2312"/>
        <charset val="134"/>
      </rPr>
      <t>文冠果</t>
    </r>
  </si>
  <si>
    <r>
      <rPr>
        <sz val="11"/>
        <rFont val="仿宋_GB2312"/>
        <charset val="134"/>
      </rPr>
      <t>赵爱香</t>
    </r>
  </si>
  <si>
    <t>412722****0051820</t>
  </si>
  <si>
    <r>
      <rPr>
        <sz val="11"/>
        <rFont val="仿宋_GB2312"/>
        <charset val="134"/>
      </rPr>
      <t>薛吉山</t>
    </r>
  </si>
  <si>
    <t>652326****3202010</t>
  </si>
  <si>
    <r>
      <rPr>
        <sz val="11"/>
        <color rgb="FF000000"/>
        <rFont val="仿宋_GB2312"/>
        <charset val="134"/>
      </rPr>
      <t>赵爱香</t>
    </r>
  </si>
  <si>
    <t xml:space="preserve"> 2022年兑付九运街镇2018年新一轮退耕还林第五年补助资金明细表</t>
  </si>
  <si>
    <r>
      <rPr>
        <sz val="10"/>
        <color rgb="FF000000"/>
        <rFont val="仿宋_GB2312"/>
        <charset val="134"/>
      </rPr>
      <t>五工梁中心村</t>
    </r>
  </si>
  <si>
    <r>
      <rPr>
        <sz val="11"/>
        <color rgb="FF000000"/>
        <rFont val="仿宋_GB2312"/>
        <charset val="134"/>
      </rPr>
      <t>李方友</t>
    </r>
  </si>
  <si>
    <t>652326****108203X</t>
  </si>
  <si>
    <r>
      <rPr>
        <sz val="12"/>
        <color theme="1"/>
        <rFont val="宋体"/>
        <charset val="134"/>
      </rPr>
      <t>附件：</t>
    </r>
  </si>
  <si>
    <r>
      <rPr>
        <sz val="18"/>
        <color theme="1"/>
        <rFont val="Times New Roman"/>
        <charset val="134"/>
      </rPr>
      <t xml:space="preserve"> 2022</t>
    </r>
    <r>
      <rPr>
        <sz val="18"/>
        <color theme="1"/>
        <rFont val="方正小标宋_GBK"/>
        <charset val="134"/>
      </rPr>
      <t>年兑付水磨沟乡</t>
    </r>
    <r>
      <rPr>
        <sz val="18"/>
        <color theme="1"/>
        <rFont val="Times New Roman"/>
        <charset val="134"/>
      </rPr>
      <t>2018</t>
    </r>
    <r>
      <rPr>
        <sz val="18"/>
        <color theme="1"/>
        <rFont val="方正小标宋_GBK"/>
        <charset val="134"/>
      </rPr>
      <t>年新一轮退耕还林第一年补助资金明细表</t>
    </r>
  </si>
  <si>
    <r>
      <rPr>
        <b/>
        <sz val="12"/>
        <rFont val="仿宋_GB2312"/>
        <charset val="134"/>
      </rPr>
      <t>身份证</t>
    </r>
  </si>
  <si>
    <r>
      <rPr>
        <sz val="11"/>
        <color rgb="FF000000"/>
        <rFont val="仿宋_GB2312"/>
        <charset val="134"/>
      </rPr>
      <t>水磨沟乡</t>
    </r>
  </si>
  <si>
    <r>
      <rPr>
        <sz val="11"/>
        <color rgb="FF000000"/>
        <rFont val="仿宋_GB2312"/>
        <charset val="134"/>
      </rPr>
      <t>水磨沟村</t>
    </r>
  </si>
  <si>
    <r>
      <rPr>
        <sz val="11"/>
        <rFont val="仿宋_GB2312"/>
        <charset val="134"/>
      </rPr>
      <t>赛力山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斯马胡里</t>
    </r>
  </si>
  <si>
    <t>652302****6031034</t>
  </si>
  <si>
    <r>
      <rPr>
        <sz val="10"/>
        <color rgb="FF000000"/>
        <rFont val="仿宋_GB2312"/>
        <charset val="134"/>
      </rPr>
      <t>水磨沟村</t>
    </r>
  </si>
  <si>
    <r>
      <rPr>
        <sz val="9"/>
        <color rgb="FF000000"/>
        <rFont val="仿宋_GB2312"/>
        <charset val="134"/>
      </rPr>
      <t>赛力山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仿宋_GB2312"/>
        <charset val="134"/>
      </rPr>
      <t>斯马胡里</t>
    </r>
  </si>
  <si>
    <t xml:space="preserve"> 2022年兑付水磨沟乡2018年新一轮退耕还林第三年补助资金明细表</t>
  </si>
  <si>
    <r>
      <rPr>
        <b/>
        <sz val="12"/>
        <rFont val="宋体"/>
        <charset val="134"/>
      </rPr>
      <t>身份证</t>
    </r>
  </si>
  <si>
    <r>
      <rPr>
        <sz val="11"/>
        <rFont val="仿宋_GB2312"/>
        <charset val="134"/>
      </rPr>
      <t>水磨沟乡</t>
    </r>
  </si>
  <si>
    <r>
      <rPr>
        <sz val="11"/>
        <rFont val="仿宋_GB2312"/>
        <charset val="134"/>
      </rPr>
      <t>水磨沟村</t>
    </r>
  </si>
  <si>
    <r>
      <rPr>
        <sz val="11"/>
        <rFont val="仿宋_GB2312"/>
        <charset val="134"/>
      </rPr>
      <t>柳城子西村</t>
    </r>
  </si>
  <si>
    <r>
      <rPr>
        <sz val="11"/>
        <rFont val="仿宋_GB2312"/>
        <charset val="134"/>
      </rPr>
      <t>齐煜文</t>
    </r>
  </si>
  <si>
    <t>622301****0011750</t>
  </si>
  <si>
    <t xml:space="preserve"> 2022年兑付城关镇2017年新一轮退耕还林第三年补助资金明细表</t>
  </si>
  <si>
    <t>城关镇</t>
  </si>
  <si>
    <t>山坡村五个疙瘩</t>
  </si>
  <si>
    <t>李国斌</t>
  </si>
  <si>
    <t>652302****7121512</t>
  </si>
  <si>
    <t xml:space="preserve"> 2022年兑付城关镇2017年新一轮退耕还林第五年补助资金明细表</t>
  </si>
  <si>
    <t xml:space="preserve"> 2022年兑付城关镇2018年新一轮退耕还林第一年补助资金明细表</t>
  </si>
  <si>
    <t>褚家湾村</t>
  </si>
  <si>
    <t>330327****0160853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</si>
</sst>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8"/>
      <color theme="1"/>
      <name val="Times New Roman"/>
      <charset val="134"/>
    </font>
    <font>
      <b/>
      <sz val="12"/>
      <name val="Times New Roman"/>
      <charset val="134"/>
    </font>
    <font>
      <sz val="11"/>
      <color theme="1"/>
      <name val="Times New Roman"/>
      <charset val="134"/>
    </font>
    <font>
      <sz val="11"/>
      <name val="仿宋_GB2312"/>
      <charset val="134"/>
    </font>
    <font>
      <sz val="11"/>
      <name val="Times New Roman"/>
      <charset val="134"/>
    </font>
    <font>
      <b/>
      <sz val="12"/>
      <name val="宋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0"/>
      <color rgb="FF000000"/>
      <name val="Times New Roman"/>
      <charset val="134"/>
    </font>
    <font>
      <sz val="9"/>
      <color rgb="FF000000"/>
      <name val="Times New Roman"/>
      <charset val="134"/>
    </font>
    <font>
      <sz val="18"/>
      <color theme="1"/>
      <name val="方正小标宋_GBK"/>
      <charset val="134"/>
    </font>
    <font>
      <b/>
      <sz val="1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rgb="FF000000"/>
      <name val="仿宋_GB2312"/>
      <charset val="134"/>
    </font>
    <font>
      <sz val="9"/>
      <color rgb="FF000000"/>
      <name val="仿宋_GB2312"/>
      <charset val="134"/>
    </font>
    <font>
      <sz val="18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7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9" fillId="10" borderId="11" applyNumberFormat="0" applyAlignment="0" applyProtection="0">
      <alignment vertical="center"/>
    </xf>
    <xf numFmtId="0" fontId="31" fillId="10" borderId="6" applyNumberFormat="0" applyAlignment="0" applyProtection="0">
      <alignment vertical="center"/>
    </xf>
    <xf numFmtId="0" fontId="45" fillId="34" borderId="12" applyNumberFormat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9" fontId="5" fillId="2" borderId="2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20" fillId="2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9" fontId="12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3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 shrinkToFi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9"/>
  <sheetViews>
    <sheetView zoomScale="70" zoomScaleNormal="70" workbookViewId="0">
      <selection activeCell="O8" sqref="O8"/>
    </sheetView>
  </sheetViews>
  <sheetFormatPr defaultColWidth="9" defaultRowHeight="13.5"/>
  <cols>
    <col min="1" max="1" width="5.75" style="1" customWidth="1"/>
    <col min="2" max="4" width="10.625" style="1" customWidth="1"/>
    <col min="5" max="5" width="19.875" style="1" customWidth="1"/>
    <col min="6" max="10" width="15.625" style="1" customWidth="1"/>
    <col min="11" max="16384" width="9" style="1"/>
  </cols>
  <sheetData>
    <row r="1" s="55" customFormat="1" ht="35" customHeight="1" spans="1:11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="55" customFormat="1" ht="47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55" customFormat="1" ht="48" customHeight="1" spans="1:11">
      <c r="A3" s="39" t="s">
        <v>2</v>
      </c>
      <c r="B3" s="39" t="s">
        <v>3</v>
      </c>
      <c r="C3" s="39" t="s">
        <v>4</v>
      </c>
      <c r="D3" s="58" t="s">
        <v>5</v>
      </c>
      <c r="E3" s="39" t="s">
        <v>6</v>
      </c>
      <c r="F3" s="39" t="s">
        <v>7</v>
      </c>
      <c r="G3" s="39" t="s">
        <v>8</v>
      </c>
      <c r="H3" s="39" t="s">
        <v>9</v>
      </c>
      <c r="I3" s="79" t="s">
        <v>10</v>
      </c>
      <c r="J3" s="79" t="s">
        <v>11</v>
      </c>
      <c r="K3" s="58" t="s">
        <v>12</v>
      </c>
    </row>
    <row r="4" s="55" customFormat="1" ht="41" customHeight="1" spans="1:11">
      <c r="A4" s="59">
        <v>1</v>
      </c>
      <c r="B4" s="9" t="s">
        <v>13</v>
      </c>
      <c r="C4" s="9" t="s">
        <v>14</v>
      </c>
      <c r="D4" s="8" t="s">
        <v>15</v>
      </c>
      <c r="E4" s="9" t="s">
        <v>16</v>
      </c>
      <c r="F4" s="9">
        <v>13709946298</v>
      </c>
      <c r="G4" s="9">
        <v>141.71</v>
      </c>
      <c r="H4" s="31">
        <v>0.7</v>
      </c>
      <c r="I4" s="8" t="s">
        <v>17</v>
      </c>
      <c r="J4" s="9">
        <v>141.71</v>
      </c>
      <c r="K4" s="7">
        <f>J4*300</f>
        <v>42513</v>
      </c>
    </row>
    <row r="5" s="55" customFormat="1" ht="39" customHeight="1" spans="1:11">
      <c r="A5" s="7"/>
      <c r="B5" s="8" t="s">
        <v>18</v>
      </c>
      <c r="C5" s="7"/>
      <c r="D5" s="7"/>
      <c r="E5" s="60"/>
      <c r="F5" s="7"/>
      <c r="G5" s="7">
        <f t="shared" ref="G5:K5" si="0">SUM(G4:G4)</f>
        <v>141.71</v>
      </c>
      <c r="H5" s="7"/>
      <c r="I5" s="7"/>
      <c r="J5" s="7">
        <f t="shared" si="0"/>
        <v>141.71</v>
      </c>
      <c r="K5" s="7">
        <f t="shared" si="0"/>
        <v>42513</v>
      </c>
    </row>
    <row r="6" ht="29" customHeight="1" spans="5:5">
      <c r="E6" s="61"/>
    </row>
    <row r="7" ht="55" customHeight="1" spans="1:12">
      <c r="A7" s="4" t="s">
        <v>19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ht="61" customHeight="1" spans="1:11">
      <c r="A8" s="39" t="s">
        <v>2</v>
      </c>
      <c r="B8" s="39" t="s">
        <v>3</v>
      </c>
      <c r="C8" s="39" t="s">
        <v>4</v>
      </c>
      <c r="D8" s="58" t="s">
        <v>5</v>
      </c>
      <c r="E8" s="39" t="s">
        <v>6</v>
      </c>
      <c r="F8" s="39" t="s">
        <v>7</v>
      </c>
      <c r="G8" s="39" t="s">
        <v>8</v>
      </c>
      <c r="H8" s="39" t="s">
        <v>9</v>
      </c>
      <c r="I8" s="79" t="s">
        <v>10</v>
      </c>
      <c r="J8" s="79" t="s">
        <v>11</v>
      </c>
      <c r="K8" s="58" t="s">
        <v>20</v>
      </c>
    </row>
    <row r="9" ht="33" customHeight="1" spans="1:11">
      <c r="A9" s="7">
        <v>1</v>
      </c>
      <c r="B9" s="19" t="s">
        <v>21</v>
      </c>
      <c r="C9" s="19" t="s">
        <v>22</v>
      </c>
      <c r="D9" s="8" t="s">
        <v>23</v>
      </c>
      <c r="E9" s="62" t="s">
        <v>24</v>
      </c>
      <c r="F9" s="19">
        <v>13899601314</v>
      </c>
      <c r="G9" s="7">
        <v>446.72</v>
      </c>
      <c r="H9" s="13">
        <v>0.65</v>
      </c>
      <c r="I9" s="14" t="s">
        <v>17</v>
      </c>
      <c r="J9" s="7">
        <v>446.72</v>
      </c>
      <c r="K9" s="7">
        <f>J9*400</f>
        <v>178688</v>
      </c>
    </row>
    <row r="10" ht="37" customHeight="1" spans="1:11">
      <c r="A10" s="7">
        <v>2</v>
      </c>
      <c r="B10" s="19" t="s">
        <v>21</v>
      </c>
      <c r="C10" s="19" t="s">
        <v>22</v>
      </c>
      <c r="D10" s="8" t="s">
        <v>23</v>
      </c>
      <c r="E10" s="62" t="s">
        <v>24</v>
      </c>
      <c r="F10" s="19">
        <v>13899601314</v>
      </c>
      <c r="G10" s="7">
        <v>165.08</v>
      </c>
      <c r="H10" s="13">
        <v>0.65</v>
      </c>
      <c r="I10" s="14" t="s">
        <v>17</v>
      </c>
      <c r="J10" s="7">
        <v>165.08</v>
      </c>
      <c r="K10" s="7">
        <f>J10*400</f>
        <v>66032</v>
      </c>
    </row>
    <row r="11" ht="34" customHeight="1" spans="1:11">
      <c r="A11" s="7"/>
      <c r="B11" s="7" t="s">
        <v>25</v>
      </c>
      <c r="C11" s="7"/>
      <c r="D11" s="7"/>
      <c r="E11" s="60"/>
      <c r="F11" s="7"/>
      <c r="G11" s="7">
        <f t="shared" ref="G11:K11" si="1">SUM(G9:G10)</f>
        <v>611.8</v>
      </c>
      <c r="H11" s="7"/>
      <c r="I11" s="7"/>
      <c r="J11" s="7">
        <f t="shared" si="1"/>
        <v>611.8</v>
      </c>
      <c r="K11" s="7">
        <f t="shared" si="1"/>
        <v>244720</v>
      </c>
    </row>
    <row r="12" ht="30" customHeight="1" spans="5:5">
      <c r="E12" s="61"/>
    </row>
    <row r="13" ht="23.25" spans="1:12">
      <c r="A13" s="4" t="s">
        <v>26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ht="42" spans="1:11">
      <c r="A14" s="30" t="s">
        <v>27</v>
      </c>
      <c r="B14" s="30" t="s">
        <v>28</v>
      </c>
      <c r="C14" s="30" t="s">
        <v>29</v>
      </c>
      <c r="D14" s="29" t="s">
        <v>30</v>
      </c>
      <c r="E14" s="63" t="s">
        <v>31</v>
      </c>
      <c r="F14" s="30" t="s">
        <v>32</v>
      </c>
      <c r="G14" s="30" t="s">
        <v>33</v>
      </c>
      <c r="H14" s="30" t="s">
        <v>34</v>
      </c>
      <c r="I14" s="37" t="s">
        <v>35</v>
      </c>
      <c r="J14" s="37" t="s">
        <v>36</v>
      </c>
      <c r="K14" s="29" t="s">
        <v>37</v>
      </c>
    </row>
    <row r="15" ht="30" customHeight="1" spans="1:11">
      <c r="A15" s="7">
        <v>1</v>
      </c>
      <c r="B15" s="26" t="s">
        <v>13</v>
      </c>
      <c r="C15" s="64" t="s">
        <v>14</v>
      </c>
      <c r="D15" s="65" t="s">
        <v>38</v>
      </c>
      <c r="E15" s="62" t="s">
        <v>39</v>
      </c>
      <c r="F15" s="66">
        <v>13079968288</v>
      </c>
      <c r="G15" s="67">
        <v>50.2</v>
      </c>
      <c r="H15" s="10">
        <v>0.7</v>
      </c>
      <c r="I15" s="66" t="s">
        <v>40</v>
      </c>
      <c r="J15" s="19">
        <v>50.2</v>
      </c>
      <c r="K15" s="19">
        <f t="shared" ref="K15:K17" si="2">J15*500</f>
        <v>25100</v>
      </c>
    </row>
    <row r="16" ht="30" customHeight="1" spans="1:11">
      <c r="A16" s="7">
        <v>2</v>
      </c>
      <c r="B16" s="26" t="s">
        <v>13</v>
      </c>
      <c r="C16" s="64" t="s">
        <v>14</v>
      </c>
      <c r="D16" s="65" t="s">
        <v>23</v>
      </c>
      <c r="E16" s="62" t="s">
        <v>24</v>
      </c>
      <c r="F16" s="19">
        <v>13899601314</v>
      </c>
      <c r="G16" s="67">
        <v>150.44</v>
      </c>
      <c r="H16" s="10">
        <v>0.7</v>
      </c>
      <c r="I16" s="64" t="s">
        <v>40</v>
      </c>
      <c r="J16" s="19">
        <v>150.44</v>
      </c>
      <c r="K16" s="19">
        <f t="shared" si="2"/>
        <v>75220</v>
      </c>
    </row>
    <row r="17" ht="25" customHeight="1" spans="1:11">
      <c r="A17" s="7">
        <v>3</v>
      </c>
      <c r="B17" s="64" t="s">
        <v>13</v>
      </c>
      <c r="C17" s="65" t="s">
        <v>41</v>
      </c>
      <c r="D17" s="65" t="s">
        <v>42</v>
      </c>
      <c r="E17" s="68" t="s">
        <v>43</v>
      </c>
      <c r="F17" s="21">
        <v>18899033365</v>
      </c>
      <c r="G17" s="21">
        <v>997.93</v>
      </c>
      <c r="H17" s="69">
        <v>0.7</v>
      </c>
      <c r="I17" s="80" t="s">
        <v>17</v>
      </c>
      <c r="J17" s="27">
        <v>900</v>
      </c>
      <c r="K17" s="7">
        <f t="shared" si="2"/>
        <v>450000</v>
      </c>
    </row>
    <row r="18" ht="25" customHeight="1" spans="1:11">
      <c r="A18" s="7"/>
      <c r="B18" s="9" t="s">
        <v>44</v>
      </c>
      <c r="C18" s="9"/>
      <c r="D18" s="9"/>
      <c r="E18" s="60"/>
      <c r="F18" s="9"/>
      <c r="G18" s="9">
        <f t="shared" ref="G18:K18" si="3">SUM(G15:G17)</f>
        <v>1198.57</v>
      </c>
      <c r="H18" s="13"/>
      <c r="I18" s="19"/>
      <c r="J18" s="19">
        <f t="shared" si="3"/>
        <v>1100.64</v>
      </c>
      <c r="K18" s="19">
        <f t="shared" si="3"/>
        <v>550320</v>
      </c>
    </row>
    <row r="19" ht="33" customHeight="1" spans="1:12">
      <c r="A19" s="4" t="s">
        <v>45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ht="42" spans="1:11">
      <c r="A20" s="39" t="s">
        <v>2</v>
      </c>
      <c r="B20" s="30" t="s">
        <v>28</v>
      </c>
      <c r="C20" s="30" t="s">
        <v>29</v>
      </c>
      <c r="D20" s="29" t="s">
        <v>30</v>
      </c>
      <c r="E20" s="39" t="s">
        <v>6</v>
      </c>
      <c r="F20" s="30" t="s">
        <v>32</v>
      </c>
      <c r="G20" s="30" t="s">
        <v>33</v>
      </c>
      <c r="H20" s="30" t="s">
        <v>34</v>
      </c>
      <c r="I20" s="37" t="s">
        <v>35</v>
      </c>
      <c r="J20" s="37" t="s">
        <v>36</v>
      </c>
      <c r="K20" s="29" t="s">
        <v>12</v>
      </c>
    </row>
    <row r="21" ht="29" customHeight="1" spans="1:11">
      <c r="A21" s="17">
        <v>1</v>
      </c>
      <c r="B21" s="17" t="s">
        <v>13</v>
      </c>
      <c r="C21" s="17" t="s">
        <v>46</v>
      </c>
      <c r="D21" s="70" t="s">
        <v>47</v>
      </c>
      <c r="E21" s="68" t="s">
        <v>48</v>
      </c>
      <c r="F21" s="26">
        <v>13095061711</v>
      </c>
      <c r="G21" s="26">
        <v>435.72</v>
      </c>
      <c r="H21" s="13">
        <v>0.7</v>
      </c>
      <c r="I21" s="8" t="s">
        <v>17</v>
      </c>
      <c r="J21" s="17">
        <v>435.72</v>
      </c>
      <c r="K21" s="7">
        <f t="shared" ref="K21:K27" si="4">J21*300</f>
        <v>130716</v>
      </c>
    </row>
    <row r="22" ht="29" customHeight="1" spans="1:11">
      <c r="A22" s="17">
        <v>2</v>
      </c>
      <c r="B22" s="26" t="s">
        <v>13</v>
      </c>
      <c r="C22" s="26" t="s">
        <v>14</v>
      </c>
      <c r="D22" s="71" t="s">
        <v>49</v>
      </c>
      <c r="E22" s="60" t="s">
        <v>50</v>
      </c>
      <c r="F22" s="26">
        <v>15001661369</v>
      </c>
      <c r="G22" s="26">
        <v>273.73</v>
      </c>
      <c r="H22" s="10">
        <v>0.75</v>
      </c>
      <c r="I22" s="71" t="s">
        <v>17</v>
      </c>
      <c r="J22" s="26">
        <v>273.73</v>
      </c>
      <c r="K22" s="7">
        <f t="shared" si="4"/>
        <v>82119</v>
      </c>
    </row>
    <row r="23" ht="29" customHeight="1" spans="1:11">
      <c r="A23" s="17">
        <v>3</v>
      </c>
      <c r="B23" s="26" t="s">
        <v>13</v>
      </c>
      <c r="C23" s="26" t="s">
        <v>14</v>
      </c>
      <c r="D23" s="71" t="s">
        <v>38</v>
      </c>
      <c r="E23" s="60" t="s">
        <v>39</v>
      </c>
      <c r="F23" s="26">
        <v>13079968288</v>
      </c>
      <c r="G23" s="26">
        <v>245.87</v>
      </c>
      <c r="H23" s="10">
        <v>0.75</v>
      </c>
      <c r="I23" s="8" t="s">
        <v>51</v>
      </c>
      <c r="J23" s="26">
        <v>245.87</v>
      </c>
      <c r="K23" s="7">
        <f t="shared" si="4"/>
        <v>73761</v>
      </c>
    </row>
    <row r="24" ht="29" customHeight="1" spans="1:11">
      <c r="A24" s="17">
        <v>4</v>
      </c>
      <c r="B24" s="26" t="s">
        <v>13</v>
      </c>
      <c r="C24" s="26" t="s">
        <v>14</v>
      </c>
      <c r="D24" s="71" t="s">
        <v>52</v>
      </c>
      <c r="E24" s="60" t="s">
        <v>53</v>
      </c>
      <c r="F24" s="26">
        <v>13899641980</v>
      </c>
      <c r="G24" s="26">
        <v>306.96</v>
      </c>
      <c r="H24" s="10">
        <v>0.7</v>
      </c>
      <c r="I24" s="71" t="s">
        <v>17</v>
      </c>
      <c r="J24" s="26">
        <v>306.96</v>
      </c>
      <c r="K24" s="7">
        <f t="shared" si="4"/>
        <v>92088</v>
      </c>
    </row>
    <row r="25" ht="29" customHeight="1" spans="1:11">
      <c r="A25" s="17">
        <v>5</v>
      </c>
      <c r="B25" s="26" t="s">
        <v>13</v>
      </c>
      <c r="C25" s="26" t="s">
        <v>14</v>
      </c>
      <c r="D25" s="71" t="s">
        <v>52</v>
      </c>
      <c r="E25" s="60" t="s">
        <v>53</v>
      </c>
      <c r="F25" s="26">
        <v>13899641980</v>
      </c>
      <c r="G25" s="26">
        <v>206.63</v>
      </c>
      <c r="H25" s="10">
        <v>0.7</v>
      </c>
      <c r="I25" s="71" t="s">
        <v>17</v>
      </c>
      <c r="J25" s="26">
        <v>206.63</v>
      </c>
      <c r="K25" s="7">
        <f t="shared" si="4"/>
        <v>61989</v>
      </c>
    </row>
    <row r="26" ht="29" customHeight="1" spans="1:11">
      <c r="A26" s="17">
        <v>6</v>
      </c>
      <c r="B26" s="11" t="s">
        <v>13</v>
      </c>
      <c r="C26" s="40" t="s">
        <v>41</v>
      </c>
      <c r="D26" s="40" t="s">
        <v>49</v>
      </c>
      <c r="E26" s="72" t="s">
        <v>50</v>
      </c>
      <c r="F26" s="73">
        <v>15001661369</v>
      </c>
      <c r="G26" s="74">
        <v>342.08</v>
      </c>
      <c r="H26" s="13">
        <v>0.7</v>
      </c>
      <c r="I26" s="80" t="s">
        <v>17</v>
      </c>
      <c r="J26" s="27">
        <v>200</v>
      </c>
      <c r="K26" s="7">
        <f t="shared" si="4"/>
        <v>60000</v>
      </c>
    </row>
    <row r="27" ht="29" customHeight="1" spans="1:11">
      <c r="A27" s="42">
        <v>7</v>
      </c>
      <c r="B27" s="75" t="s">
        <v>13</v>
      </c>
      <c r="C27" s="44" t="s">
        <v>54</v>
      </c>
      <c r="D27" s="44" t="s">
        <v>55</v>
      </c>
      <c r="E27" s="76" t="s">
        <v>56</v>
      </c>
      <c r="F27" s="45">
        <v>13309943933</v>
      </c>
      <c r="G27" s="73">
        <v>420.03</v>
      </c>
      <c r="H27" s="77">
        <v>0.7</v>
      </c>
      <c r="I27" s="81" t="s">
        <v>57</v>
      </c>
      <c r="J27" s="43">
        <v>420.03</v>
      </c>
      <c r="K27" s="52">
        <f t="shared" si="4"/>
        <v>126009</v>
      </c>
    </row>
    <row r="28" ht="29" customHeight="1" spans="1:12">
      <c r="A28" s="11"/>
      <c r="B28" s="11" t="s">
        <v>18</v>
      </c>
      <c r="C28" s="11"/>
      <c r="D28" s="11"/>
      <c r="E28" s="63"/>
      <c r="F28" s="11"/>
      <c r="G28" s="11">
        <f>SUM(G21:G27)</f>
        <v>2231.02</v>
      </c>
      <c r="H28" s="11"/>
      <c r="I28" s="11"/>
      <c r="J28" s="11">
        <f>SUM(J21:J27)</f>
        <v>2088.94</v>
      </c>
      <c r="K28" s="11">
        <f>SUM(K21:K27)</f>
        <v>626682</v>
      </c>
      <c r="L28" s="82"/>
    </row>
    <row r="29" ht="30" customHeight="1" spans="5:5">
      <c r="E29" s="61"/>
    </row>
    <row r="30" ht="46" customHeight="1" spans="1:12">
      <c r="A30" s="4" t="s">
        <v>58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ht="42" spans="1:11">
      <c r="A31" s="29" t="s">
        <v>27</v>
      </c>
      <c r="B31" s="30" t="s">
        <v>28</v>
      </c>
      <c r="C31" s="29" t="s">
        <v>29</v>
      </c>
      <c r="D31" s="30" t="s">
        <v>30</v>
      </c>
      <c r="E31" s="39" t="s">
        <v>6</v>
      </c>
      <c r="F31" s="29" t="s">
        <v>32</v>
      </c>
      <c r="G31" s="30" t="s">
        <v>33</v>
      </c>
      <c r="H31" s="29" t="s">
        <v>34</v>
      </c>
      <c r="I31" s="30" t="s">
        <v>35</v>
      </c>
      <c r="J31" s="29" t="s">
        <v>36</v>
      </c>
      <c r="K31" s="29" t="s">
        <v>20</v>
      </c>
    </row>
    <row r="32" ht="30" customHeight="1" spans="1:11">
      <c r="A32" s="26">
        <v>1</v>
      </c>
      <c r="B32" s="26" t="s">
        <v>13</v>
      </c>
      <c r="C32" s="26" t="s">
        <v>46</v>
      </c>
      <c r="D32" s="26" t="s">
        <v>59</v>
      </c>
      <c r="E32" s="68" t="s">
        <v>60</v>
      </c>
      <c r="F32" s="26">
        <v>15292605599</v>
      </c>
      <c r="G32" s="26">
        <v>441.92</v>
      </c>
      <c r="H32" s="31">
        <v>0.65</v>
      </c>
      <c r="I32" s="83" t="s">
        <v>61</v>
      </c>
      <c r="J32" s="26">
        <v>441.92</v>
      </c>
      <c r="K32" s="26">
        <f t="shared" ref="K32:K37" si="5">J32*400</f>
        <v>176768</v>
      </c>
    </row>
    <row r="33" ht="30" customHeight="1" spans="1:11">
      <c r="A33" s="26">
        <v>2</v>
      </c>
      <c r="B33" s="26" t="s">
        <v>13</v>
      </c>
      <c r="C33" s="26" t="s">
        <v>46</v>
      </c>
      <c r="D33" s="26" t="s">
        <v>62</v>
      </c>
      <c r="E33" s="68" t="s">
        <v>63</v>
      </c>
      <c r="F33" s="26">
        <v>13909915469</v>
      </c>
      <c r="G33" s="26">
        <v>571.68</v>
      </c>
      <c r="H33" s="31">
        <v>0.65</v>
      </c>
      <c r="I33" s="83" t="s">
        <v>61</v>
      </c>
      <c r="J33" s="26">
        <v>571.68</v>
      </c>
      <c r="K33" s="26">
        <f t="shared" si="5"/>
        <v>228672</v>
      </c>
    </row>
    <row r="34" ht="30" customHeight="1" spans="1:11">
      <c r="A34" s="26">
        <v>3</v>
      </c>
      <c r="B34" s="26" t="s">
        <v>13</v>
      </c>
      <c r="C34" s="26" t="s">
        <v>46</v>
      </c>
      <c r="D34" s="26" t="s">
        <v>64</v>
      </c>
      <c r="E34" s="68" t="s">
        <v>65</v>
      </c>
      <c r="F34" s="26">
        <v>13779596663</v>
      </c>
      <c r="G34" s="26">
        <v>228.79</v>
      </c>
      <c r="H34" s="31">
        <v>0.65</v>
      </c>
      <c r="I34" s="26" t="s">
        <v>40</v>
      </c>
      <c r="J34" s="26">
        <v>228.79</v>
      </c>
      <c r="K34" s="26">
        <f t="shared" si="5"/>
        <v>91516</v>
      </c>
    </row>
    <row r="35" ht="30" customHeight="1" spans="1:11">
      <c r="A35" s="26">
        <v>4</v>
      </c>
      <c r="B35" s="26" t="s">
        <v>13</v>
      </c>
      <c r="C35" s="26" t="s">
        <v>46</v>
      </c>
      <c r="D35" s="26" t="s">
        <v>64</v>
      </c>
      <c r="E35" s="68" t="s">
        <v>65</v>
      </c>
      <c r="F35" s="26">
        <v>13779596663</v>
      </c>
      <c r="G35" s="26">
        <v>245.13</v>
      </c>
      <c r="H35" s="31">
        <v>0.65</v>
      </c>
      <c r="I35" s="26" t="s">
        <v>66</v>
      </c>
      <c r="J35" s="26">
        <v>245.13</v>
      </c>
      <c r="K35" s="26">
        <f t="shared" si="5"/>
        <v>98052</v>
      </c>
    </row>
    <row r="36" ht="30" customHeight="1" spans="1:11">
      <c r="A36" s="26">
        <v>5</v>
      </c>
      <c r="B36" s="26" t="s">
        <v>13</v>
      </c>
      <c r="C36" s="26" t="s">
        <v>14</v>
      </c>
      <c r="D36" s="26" t="s">
        <v>67</v>
      </c>
      <c r="E36" s="68" t="s">
        <v>68</v>
      </c>
      <c r="F36" s="26">
        <v>15199371758</v>
      </c>
      <c r="G36" s="26">
        <v>323.78</v>
      </c>
      <c r="H36" s="31">
        <v>0.75</v>
      </c>
      <c r="I36" s="26" t="s">
        <v>69</v>
      </c>
      <c r="J36" s="26">
        <v>323.78</v>
      </c>
      <c r="K36" s="26">
        <f t="shared" si="5"/>
        <v>129512</v>
      </c>
    </row>
    <row r="37" ht="30" customHeight="1" spans="1:11">
      <c r="A37" s="26">
        <v>6</v>
      </c>
      <c r="B37" s="26" t="s">
        <v>13</v>
      </c>
      <c r="C37" s="26" t="s">
        <v>14</v>
      </c>
      <c r="D37" s="26" t="s">
        <v>67</v>
      </c>
      <c r="E37" s="68" t="s">
        <v>68</v>
      </c>
      <c r="F37" s="26">
        <v>15199371758</v>
      </c>
      <c r="G37" s="26">
        <v>117.5</v>
      </c>
      <c r="H37" s="31">
        <v>0.7</v>
      </c>
      <c r="I37" s="26" t="s">
        <v>69</v>
      </c>
      <c r="J37" s="26">
        <v>117.5</v>
      </c>
      <c r="K37" s="26">
        <f t="shared" si="5"/>
        <v>47000</v>
      </c>
    </row>
    <row r="38" ht="35" customHeight="1" spans="1:11">
      <c r="A38" s="11"/>
      <c r="B38" s="11" t="s">
        <v>18</v>
      </c>
      <c r="C38" s="11"/>
      <c r="D38" s="11"/>
      <c r="E38" s="63"/>
      <c r="F38" s="11"/>
      <c r="G38" s="11">
        <f>SUM(G32:G37)</f>
        <v>1928.8</v>
      </c>
      <c r="H38" s="11"/>
      <c r="I38" s="11"/>
      <c r="J38" s="11">
        <f>SUM(J32:J37)</f>
        <v>1928.8</v>
      </c>
      <c r="K38" s="11">
        <f>SUM(K32:K37)</f>
        <v>771520</v>
      </c>
    </row>
    <row r="39" ht="42" customHeight="1" spans="1:12">
      <c r="A39" s="4" t="s">
        <v>70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ht="45.75" spans="1:11">
      <c r="A40" s="47" t="s">
        <v>2</v>
      </c>
      <c r="B40" s="47" t="s">
        <v>3</v>
      </c>
      <c r="C40" s="47" t="s">
        <v>4</v>
      </c>
      <c r="D40" s="48" t="s">
        <v>5</v>
      </c>
      <c r="E40" s="39" t="s">
        <v>6</v>
      </c>
      <c r="F40" s="47" t="s">
        <v>7</v>
      </c>
      <c r="G40" s="47" t="s">
        <v>8</v>
      </c>
      <c r="H40" s="47" t="s">
        <v>9</v>
      </c>
      <c r="I40" s="54" t="s">
        <v>10</v>
      </c>
      <c r="J40" s="54" t="s">
        <v>11</v>
      </c>
      <c r="K40" s="48" t="s">
        <v>71</v>
      </c>
    </row>
    <row r="41" ht="30" customHeight="1" spans="1:11">
      <c r="A41" s="7">
        <v>1</v>
      </c>
      <c r="B41" s="8" t="s">
        <v>72</v>
      </c>
      <c r="C41" s="8" t="s">
        <v>73</v>
      </c>
      <c r="D41" s="8" t="s">
        <v>74</v>
      </c>
      <c r="E41" s="72" t="s">
        <v>75</v>
      </c>
      <c r="F41" s="9">
        <v>13899671657</v>
      </c>
      <c r="G41" s="9">
        <v>78.35</v>
      </c>
      <c r="H41" s="10">
        <v>0.75</v>
      </c>
      <c r="I41" s="8" t="s">
        <v>17</v>
      </c>
      <c r="J41" s="26">
        <v>78.35</v>
      </c>
      <c r="K41" s="19">
        <f>J41*500</f>
        <v>39175</v>
      </c>
    </row>
    <row r="42" ht="30" customHeight="1" spans="1:11">
      <c r="A42" s="7">
        <v>2</v>
      </c>
      <c r="B42" s="8" t="s">
        <v>72</v>
      </c>
      <c r="C42" s="8" t="s">
        <v>76</v>
      </c>
      <c r="D42" s="8" t="s">
        <v>74</v>
      </c>
      <c r="E42" s="72" t="s">
        <v>75</v>
      </c>
      <c r="F42" s="9">
        <v>13899671657</v>
      </c>
      <c r="G42" s="9">
        <v>745.43</v>
      </c>
      <c r="H42" s="10">
        <v>0.7</v>
      </c>
      <c r="I42" s="8" t="s">
        <v>17</v>
      </c>
      <c r="J42" s="26">
        <v>745.43</v>
      </c>
      <c r="K42" s="19">
        <f>J42*500</f>
        <v>372715</v>
      </c>
    </row>
    <row r="43" ht="30" customHeight="1" spans="1:11">
      <c r="A43" s="7">
        <v>3</v>
      </c>
      <c r="B43" s="8" t="s">
        <v>72</v>
      </c>
      <c r="C43" s="8" t="s">
        <v>41</v>
      </c>
      <c r="D43" s="8" t="s">
        <v>77</v>
      </c>
      <c r="E43" s="62" t="s">
        <v>78</v>
      </c>
      <c r="F43" s="9">
        <v>15509941789</v>
      </c>
      <c r="G43" s="9">
        <v>160.05</v>
      </c>
      <c r="H43" s="10">
        <v>0.7</v>
      </c>
      <c r="I43" s="8" t="s">
        <v>79</v>
      </c>
      <c r="J43" s="26">
        <v>160.05</v>
      </c>
      <c r="K43" s="19">
        <f>J43*500</f>
        <v>80025</v>
      </c>
    </row>
    <row r="44" ht="30" customHeight="1" spans="1:11">
      <c r="A44" s="7">
        <v>4</v>
      </c>
      <c r="B44" s="8" t="s">
        <v>72</v>
      </c>
      <c r="C44" s="8" t="s">
        <v>41</v>
      </c>
      <c r="D44" s="8" t="s">
        <v>80</v>
      </c>
      <c r="E44" s="72" t="s">
        <v>81</v>
      </c>
      <c r="F44" s="9">
        <v>18399941111</v>
      </c>
      <c r="G44" s="9">
        <v>146.87</v>
      </c>
      <c r="H44" s="10">
        <v>0.7</v>
      </c>
      <c r="I44" s="8" t="s">
        <v>17</v>
      </c>
      <c r="J44" s="26">
        <v>146.87</v>
      </c>
      <c r="K44" s="19">
        <f>J44*500</f>
        <v>73435</v>
      </c>
    </row>
    <row r="45" ht="30" customHeight="1" spans="1:11">
      <c r="A45" s="7">
        <v>5</v>
      </c>
      <c r="B45" s="8" t="s">
        <v>72</v>
      </c>
      <c r="C45" s="8" t="s">
        <v>41</v>
      </c>
      <c r="D45" s="8" t="s">
        <v>82</v>
      </c>
      <c r="E45" s="78" t="s">
        <v>83</v>
      </c>
      <c r="F45" s="9">
        <v>13565611561</v>
      </c>
      <c r="G45" s="9">
        <v>75.63</v>
      </c>
      <c r="H45" s="10">
        <v>0.75</v>
      </c>
      <c r="I45" s="8" t="s">
        <v>84</v>
      </c>
      <c r="J45" s="26">
        <v>75.63</v>
      </c>
      <c r="K45" s="19">
        <f>J45*500</f>
        <v>37815</v>
      </c>
    </row>
    <row r="46" ht="30" customHeight="1" spans="1:11">
      <c r="A46" s="7">
        <v>6</v>
      </c>
      <c r="B46" s="8" t="s">
        <v>72</v>
      </c>
      <c r="C46" s="8" t="s">
        <v>41</v>
      </c>
      <c r="D46" s="8" t="s">
        <v>38</v>
      </c>
      <c r="E46" s="62" t="s">
        <v>39</v>
      </c>
      <c r="F46" s="9">
        <v>17709941669</v>
      </c>
      <c r="G46" s="9">
        <v>259.7</v>
      </c>
      <c r="H46" s="10">
        <v>0.7</v>
      </c>
      <c r="I46" s="8" t="s">
        <v>84</v>
      </c>
      <c r="J46" s="26">
        <v>259.7</v>
      </c>
      <c r="K46" s="19">
        <f t="shared" ref="K46:K72" si="6">J46*500</f>
        <v>129850</v>
      </c>
    </row>
    <row r="47" ht="30" customHeight="1" spans="1:11">
      <c r="A47" s="7">
        <v>7</v>
      </c>
      <c r="B47" s="8" t="s">
        <v>72</v>
      </c>
      <c r="C47" s="8" t="s">
        <v>41</v>
      </c>
      <c r="D47" s="8" t="s">
        <v>38</v>
      </c>
      <c r="E47" s="62" t="s">
        <v>39</v>
      </c>
      <c r="F47" s="9">
        <v>17709941669</v>
      </c>
      <c r="G47" s="9">
        <v>329.31</v>
      </c>
      <c r="H47" s="10">
        <v>0.7</v>
      </c>
      <c r="I47" s="8" t="s">
        <v>84</v>
      </c>
      <c r="J47" s="26">
        <v>329.31</v>
      </c>
      <c r="K47" s="9">
        <f t="shared" si="6"/>
        <v>164655</v>
      </c>
    </row>
    <row r="48" ht="30" customHeight="1" spans="1:11">
      <c r="A48" s="7">
        <v>8</v>
      </c>
      <c r="B48" s="8" t="s">
        <v>72</v>
      </c>
      <c r="C48" s="8" t="s">
        <v>41</v>
      </c>
      <c r="D48" s="8" t="s">
        <v>38</v>
      </c>
      <c r="E48" s="62" t="s">
        <v>39</v>
      </c>
      <c r="F48" s="9">
        <v>17709941669</v>
      </c>
      <c r="G48" s="9">
        <v>121.45</v>
      </c>
      <c r="H48" s="10">
        <v>0.7</v>
      </c>
      <c r="I48" s="8" t="s">
        <v>84</v>
      </c>
      <c r="J48" s="26">
        <v>121.45</v>
      </c>
      <c r="K48" s="19">
        <f t="shared" si="6"/>
        <v>60725</v>
      </c>
    </row>
    <row r="49" ht="30" customHeight="1" spans="1:11">
      <c r="A49" s="7">
        <v>9</v>
      </c>
      <c r="B49" s="8" t="s">
        <v>72</v>
      </c>
      <c r="C49" s="8" t="s">
        <v>41</v>
      </c>
      <c r="D49" s="8" t="s">
        <v>85</v>
      </c>
      <c r="E49" s="62" t="s">
        <v>86</v>
      </c>
      <c r="F49" s="9">
        <v>15292619888</v>
      </c>
      <c r="G49" s="9">
        <v>133.05</v>
      </c>
      <c r="H49" s="10">
        <v>0.7</v>
      </c>
      <c r="I49" s="8" t="s">
        <v>17</v>
      </c>
      <c r="J49" s="26">
        <v>133.05</v>
      </c>
      <c r="K49" s="19">
        <f t="shared" si="6"/>
        <v>66525</v>
      </c>
    </row>
    <row r="50" ht="30" customHeight="1" spans="1:11">
      <c r="A50" s="7">
        <v>10</v>
      </c>
      <c r="B50" s="8" t="s">
        <v>72</v>
      </c>
      <c r="C50" s="8" t="s">
        <v>41</v>
      </c>
      <c r="D50" s="8" t="s">
        <v>87</v>
      </c>
      <c r="E50" s="72" t="s">
        <v>88</v>
      </c>
      <c r="F50" s="9">
        <v>13325585521</v>
      </c>
      <c r="G50" s="9">
        <v>895.55</v>
      </c>
      <c r="H50" s="31">
        <v>0.7</v>
      </c>
      <c r="I50" s="8" t="s">
        <v>79</v>
      </c>
      <c r="J50" s="9">
        <v>895.55</v>
      </c>
      <c r="K50" s="19">
        <f t="shared" si="6"/>
        <v>447775</v>
      </c>
    </row>
    <row r="51" ht="30" customHeight="1" spans="1:11">
      <c r="A51" s="7">
        <v>11</v>
      </c>
      <c r="B51" s="8" t="s">
        <v>72</v>
      </c>
      <c r="C51" s="8" t="s">
        <v>41</v>
      </c>
      <c r="D51" s="8" t="s">
        <v>87</v>
      </c>
      <c r="E51" s="72" t="s">
        <v>88</v>
      </c>
      <c r="F51" s="9">
        <v>13325585521</v>
      </c>
      <c r="G51" s="9">
        <v>1033.06</v>
      </c>
      <c r="H51" s="31">
        <v>0.7</v>
      </c>
      <c r="I51" s="8" t="s">
        <v>89</v>
      </c>
      <c r="J51" s="9">
        <v>1033.06</v>
      </c>
      <c r="K51" s="19">
        <f t="shared" si="6"/>
        <v>516530</v>
      </c>
    </row>
    <row r="52" ht="30" customHeight="1" spans="1:11">
      <c r="A52" s="7">
        <v>12</v>
      </c>
      <c r="B52" s="8" t="s">
        <v>72</v>
      </c>
      <c r="C52" s="8" t="s">
        <v>41</v>
      </c>
      <c r="D52" s="8" t="s">
        <v>90</v>
      </c>
      <c r="E52" s="62" t="s">
        <v>91</v>
      </c>
      <c r="F52" s="9">
        <v>13779261867</v>
      </c>
      <c r="G52" s="9">
        <v>36</v>
      </c>
      <c r="H52" s="10">
        <v>0.7</v>
      </c>
      <c r="I52" s="8" t="s">
        <v>84</v>
      </c>
      <c r="J52" s="26">
        <v>36</v>
      </c>
      <c r="K52" s="19">
        <f t="shared" si="6"/>
        <v>18000</v>
      </c>
    </row>
    <row r="53" ht="30" customHeight="1" spans="1:11">
      <c r="A53" s="7">
        <v>13</v>
      </c>
      <c r="B53" s="8" t="s">
        <v>72</v>
      </c>
      <c r="C53" s="8" t="s">
        <v>41</v>
      </c>
      <c r="D53" s="8" t="s">
        <v>90</v>
      </c>
      <c r="E53" s="62" t="s">
        <v>91</v>
      </c>
      <c r="F53" s="9">
        <v>13779261867</v>
      </c>
      <c r="G53" s="9">
        <v>525.05</v>
      </c>
      <c r="H53" s="10">
        <v>0.75</v>
      </c>
      <c r="I53" s="8" t="s">
        <v>84</v>
      </c>
      <c r="J53" s="26">
        <v>525.05</v>
      </c>
      <c r="K53" s="19">
        <f t="shared" si="6"/>
        <v>262525</v>
      </c>
    </row>
    <row r="54" ht="28" customHeight="1" spans="1:11">
      <c r="A54" s="7">
        <v>14</v>
      </c>
      <c r="B54" s="8" t="s">
        <v>72</v>
      </c>
      <c r="C54" s="8" t="s">
        <v>41</v>
      </c>
      <c r="D54" s="8" t="s">
        <v>92</v>
      </c>
      <c r="E54" s="62" t="s">
        <v>93</v>
      </c>
      <c r="F54" s="9">
        <v>18196128666</v>
      </c>
      <c r="G54" s="9">
        <v>398.4</v>
      </c>
      <c r="H54" s="10">
        <v>0.7</v>
      </c>
      <c r="I54" s="8" t="s">
        <v>84</v>
      </c>
      <c r="J54" s="26">
        <v>398.4</v>
      </c>
      <c r="K54" s="19">
        <f t="shared" si="6"/>
        <v>199200</v>
      </c>
    </row>
    <row r="55" ht="28" customHeight="1" spans="1:11">
      <c r="A55" s="7">
        <v>15</v>
      </c>
      <c r="B55" s="8" t="s">
        <v>72</v>
      </c>
      <c r="C55" s="8" t="s">
        <v>41</v>
      </c>
      <c r="D55" s="8" t="s">
        <v>94</v>
      </c>
      <c r="E55" s="72" t="s">
        <v>95</v>
      </c>
      <c r="F55" s="9">
        <v>18399941898</v>
      </c>
      <c r="G55" s="9">
        <v>479.25</v>
      </c>
      <c r="H55" s="10">
        <v>0.75</v>
      </c>
      <c r="I55" s="8" t="s">
        <v>17</v>
      </c>
      <c r="J55" s="26">
        <v>479.25</v>
      </c>
      <c r="K55" s="19">
        <f t="shared" si="6"/>
        <v>239625</v>
      </c>
    </row>
    <row r="56" ht="28" customHeight="1" spans="1:11">
      <c r="A56" s="7">
        <v>16</v>
      </c>
      <c r="B56" s="8" t="s">
        <v>72</v>
      </c>
      <c r="C56" s="8" t="s">
        <v>41</v>
      </c>
      <c r="D56" s="8" t="s">
        <v>94</v>
      </c>
      <c r="E56" s="72" t="s">
        <v>95</v>
      </c>
      <c r="F56" s="9">
        <v>18399941898</v>
      </c>
      <c r="G56" s="9">
        <v>84.03</v>
      </c>
      <c r="H56" s="10">
        <v>0.75</v>
      </c>
      <c r="I56" s="8" t="s">
        <v>17</v>
      </c>
      <c r="J56" s="26">
        <v>84.03</v>
      </c>
      <c r="K56" s="19">
        <f t="shared" si="6"/>
        <v>42015</v>
      </c>
    </row>
    <row r="57" ht="28" customHeight="1" spans="1:11">
      <c r="A57" s="7">
        <v>17</v>
      </c>
      <c r="B57" s="8" t="s">
        <v>72</v>
      </c>
      <c r="C57" s="8" t="s">
        <v>41</v>
      </c>
      <c r="D57" s="8" t="s">
        <v>94</v>
      </c>
      <c r="E57" s="72" t="s">
        <v>95</v>
      </c>
      <c r="F57" s="9">
        <v>18399941898</v>
      </c>
      <c r="G57" s="9">
        <v>504.8</v>
      </c>
      <c r="H57" s="10">
        <v>0.75</v>
      </c>
      <c r="I57" s="8" t="s">
        <v>17</v>
      </c>
      <c r="J57" s="26">
        <v>504.8</v>
      </c>
      <c r="K57" s="19">
        <f t="shared" si="6"/>
        <v>252400</v>
      </c>
    </row>
    <row r="58" ht="28" customHeight="1" spans="1:11">
      <c r="A58" s="7">
        <v>18</v>
      </c>
      <c r="B58" s="8" t="s">
        <v>72</v>
      </c>
      <c r="C58" s="8" t="s">
        <v>96</v>
      </c>
      <c r="D58" s="8" t="s">
        <v>97</v>
      </c>
      <c r="E58" s="72" t="s">
        <v>98</v>
      </c>
      <c r="F58" s="9">
        <v>18999541598</v>
      </c>
      <c r="G58" s="9">
        <v>824.45</v>
      </c>
      <c r="H58" s="13">
        <v>0.7</v>
      </c>
      <c r="I58" s="8" t="s">
        <v>17</v>
      </c>
      <c r="J58" s="26">
        <v>524.45</v>
      </c>
      <c r="K58" s="19">
        <f t="shared" si="6"/>
        <v>262225</v>
      </c>
    </row>
    <row r="59" ht="28" customHeight="1" spans="1:11">
      <c r="A59" s="7">
        <v>19</v>
      </c>
      <c r="B59" s="8" t="s">
        <v>72</v>
      </c>
      <c r="C59" s="8" t="s">
        <v>41</v>
      </c>
      <c r="D59" s="8" t="s">
        <v>23</v>
      </c>
      <c r="E59" s="62" t="s">
        <v>24</v>
      </c>
      <c r="F59" s="9">
        <v>15292619888</v>
      </c>
      <c r="G59" s="9">
        <v>2026.65</v>
      </c>
      <c r="H59" s="13">
        <v>0.7</v>
      </c>
      <c r="I59" s="8" t="s">
        <v>17</v>
      </c>
      <c r="J59" s="7">
        <v>2026.65</v>
      </c>
      <c r="K59" s="19">
        <f t="shared" si="6"/>
        <v>1013325</v>
      </c>
    </row>
    <row r="60" ht="28" customHeight="1" spans="1:11">
      <c r="A60" s="7">
        <v>20</v>
      </c>
      <c r="B60" s="8" t="s">
        <v>72</v>
      </c>
      <c r="C60" s="8" t="s">
        <v>41</v>
      </c>
      <c r="D60" s="8" t="s">
        <v>99</v>
      </c>
      <c r="E60" s="62" t="s">
        <v>100</v>
      </c>
      <c r="F60" s="9">
        <v>15699236688</v>
      </c>
      <c r="G60" s="9">
        <v>279.33</v>
      </c>
      <c r="H60" s="13">
        <v>0.7</v>
      </c>
      <c r="I60" s="8" t="s">
        <v>17</v>
      </c>
      <c r="J60" s="9">
        <v>279.33</v>
      </c>
      <c r="K60" s="19">
        <f t="shared" si="6"/>
        <v>139665</v>
      </c>
    </row>
    <row r="61" ht="28" customHeight="1" spans="1:11">
      <c r="A61" s="7">
        <v>21</v>
      </c>
      <c r="B61" s="9" t="s">
        <v>13</v>
      </c>
      <c r="C61" s="8" t="s">
        <v>41</v>
      </c>
      <c r="D61" s="8" t="s">
        <v>101</v>
      </c>
      <c r="E61" s="72" t="s">
        <v>102</v>
      </c>
      <c r="F61" s="21">
        <v>13119000862</v>
      </c>
      <c r="G61" s="27">
        <v>37.07</v>
      </c>
      <c r="H61" s="13">
        <v>0.7</v>
      </c>
      <c r="I61" s="80" t="s">
        <v>17</v>
      </c>
      <c r="J61" s="27">
        <v>37.07</v>
      </c>
      <c r="K61" s="7">
        <f t="shared" si="6"/>
        <v>18535</v>
      </c>
    </row>
    <row r="62" ht="28" customHeight="1" spans="1:11">
      <c r="A62" s="7">
        <v>22</v>
      </c>
      <c r="B62" s="9" t="s">
        <v>13</v>
      </c>
      <c r="C62" s="8" t="s">
        <v>41</v>
      </c>
      <c r="D62" s="8" t="s">
        <v>103</v>
      </c>
      <c r="E62" s="72" t="s">
        <v>104</v>
      </c>
      <c r="F62" s="21">
        <v>18167745678</v>
      </c>
      <c r="G62" s="27">
        <v>2202.81</v>
      </c>
      <c r="H62" s="13">
        <v>0.7</v>
      </c>
      <c r="I62" s="80" t="s">
        <v>17</v>
      </c>
      <c r="J62" s="27">
        <v>702.81</v>
      </c>
      <c r="K62" s="7">
        <f t="shared" si="6"/>
        <v>351405</v>
      </c>
    </row>
    <row r="63" ht="28" customHeight="1" spans="1:11">
      <c r="A63" s="7">
        <v>23</v>
      </c>
      <c r="B63" s="9" t="s">
        <v>13</v>
      </c>
      <c r="C63" s="8" t="s">
        <v>41</v>
      </c>
      <c r="D63" s="8" t="s">
        <v>92</v>
      </c>
      <c r="E63" s="72" t="s">
        <v>93</v>
      </c>
      <c r="F63" s="21">
        <v>18196128666</v>
      </c>
      <c r="G63" s="9">
        <v>195.1</v>
      </c>
      <c r="H63" s="10">
        <v>0.7</v>
      </c>
      <c r="I63" s="84" t="s">
        <v>105</v>
      </c>
      <c r="J63" s="9">
        <v>195.1</v>
      </c>
      <c r="K63" s="7">
        <f t="shared" si="6"/>
        <v>97550</v>
      </c>
    </row>
    <row r="64" ht="28" customHeight="1" spans="1:11">
      <c r="A64" s="7">
        <v>24</v>
      </c>
      <c r="B64" s="9" t="s">
        <v>13</v>
      </c>
      <c r="C64" s="8" t="s">
        <v>41</v>
      </c>
      <c r="D64" s="8" t="s">
        <v>92</v>
      </c>
      <c r="E64" s="72" t="s">
        <v>93</v>
      </c>
      <c r="F64" s="21">
        <v>18196128666</v>
      </c>
      <c r="G64" s="9">
        <v>415.43</v>
      </c>
      <c r="H64" s="10">
        <v>0.7</v>
      </c>
      <c r="I64" s="84" t="s">
        <v>105</v>
      </c>
      <c r="J64" s="9">
        <v>415.43</v>
      </c>
      <c r="K64" s="7">
        <f t="shared" si="6"/>
        <v>207715</v>
      </c>
    </row>
    <row r="65" ht="28" customHeight="1" spans="1:11">
      <c r="A65" s="7">
        <v>25</v>
      </c>
      <c r="B65" s="9" t="s">
        <v>13</v>
      </c>
      <c r="C65" s="8" t="s">
        <v>41</v>
      </c>
      <c r="D65" s="8" t="s">
        <v>85</v>
      </c>
      <c r="E65" s="72" t="s">
        <v>86</v>
      </c>
      <c r="F65" s="21">
        <v>15292619888</v>
      </c>
      <c r="G65" s="9">
        <v>47.64</v>
      </c>
      <c r="H65" s="10">
        <v>0.7</v>
      </c>
      <c r="I65" s="84" t="s">
        <v>17</v>
      </c>
      <c r="J65" s="9">
        <v>47.64</v>
      </c>
      <c r="K65" s="7">
        <f t="shared" si="6"/>
        <v>23820</v>
      </c>
    </row>
    <row r="66" ht="28" customHeight="1" spans="1:11">
      <c r="A66" s="7">
        <v>26</v>
      </c>
      <c r="B66" s="9" t="s">
        <v>13</v>
      </c>
      <c r="C66" s="8" t="s">
        <v>41</v>
      </c>
      <c r="D66" s="8" t="s">
        <v>101</v>
      </c>
      <c r="E66" s="72" t="s">
        <v>102</v>
      </c>
      <c r="F66" s="21">
        <v>13119000862</v>
      </c>
      <c r="G66" s="9">
        <v>48.15</v>
      </c>
      <c r="H66" s="10">
        <v>0.7</v>
      </c>
      <c r="I66" s="84" t="s">
        <v>17</v>
      </c>
      <c r="J66" s="9">
        <v>48.15</v>
      </c>
      <c r="K66" s="7">
        <f t="shared" si="6"/>
        <v>24075</v>
      </c>
    </row>
    <row r="67" ht="28" customHeight="1" spans="1:11">
      <c r="A67" s="7">
        <v>27</v>
      </c>
      <c r="B67" s="9" t="s">
        <v>13</v>
      </c>
      <c r="C67" s="8" t="s">
        <v>41</v>
      </c>
      <c r="D67" s="8" t="s">
        <v>23</v>
      </c>
      <c r="E67" s="62" t="s">
        <v>24</v>
      </c>
      <c r="F67" s="85">
        <v>13565615330</v>
      </c>
      <c r="G67" s="9">
        <v>226.99</v>
      </c>
      <c r="H67" s="10">
        <v>0.7</v>
      </c>
      <c r="I67" s="84" t="s">
        <v>17</v>
      </c>
      <c r="J67" s="9">
        <v>226.99</v>
      </c>
      <c r="K67" s="7">
        <f t="shared" si="6"/>
        <v>113495</v>
      </c>
    </row>
    <row r="68" ht="28" customHeight="1" spans="1:11">
      <c r="A68" s="7">
        <v>28</v>
      </c>
      <c r="B68" s="9" t="s">
        <v>13</v>
      </c>
      <c r="C68" s="8" t="s">
        <v>41</v>
      </c>
      <c r="D68" s="8" t="s">
        <v>92</v>
      </c>
      <c r="E68" s="72" t="s">
        <v>93</v>
      </c>
      <c r="F68" s="21">
        <v>18196128666</v>
      </c>
      <c r="G68" s="9">
        <v>942.96</v>
      </c>
      <c r="H68" s="10">
        <v>0.7</v>
      </c>
      <c r="I68" s="84" t="s">
        <v>17</v>
      </c>
      <c r="J68" s="9">
        <v>942.96</v>
      </c>
      <c r="K68" s="7">
        <f t="shared" si="6"/>
        <v>471480</v>
      </c>
    </row>
    <row r="69" ht="28" customHeight="1" spans="1:11">
      <c r="A69" s="7">
        <v>29</v>
      </c>
      <c r="B69" s="9" t="s">
        <v>13</v>
      </c>
      <c r="C69" s="8" t="s">
        <v>41</v>
      </c>
      <c r="D69" s="8" t="s">
        <v>106</v>
      </c>
      <c r="E69" s="72" t="s">
        <v>107</v>
      </c>
      <c r="F69" s="21">
        <v>13899601616</v>
      </c>
      <c r="G69" s="9">
        <v>365.91</v>
      </c>
      <c r="H69" s="10">
        <v>0.7</v>
      </c>
      <c r="I69" s="84" t="s">
        <v>17</v>
      </c>
      <c r="J69" s="9">
        <v>365.91</v>
      </c>
      <c r="K69" s="7">
        <f t="shared" si="6"/>
        <v>182955</v>
      </c>
    </row>
    <row r="70" ht="28" customHeight="1" spans="1:11">
      <c r="A70" s="7">
        <v>30</v>
      </c>
      <c r="B70" s="9" t="s">
        <v>13</v>
      </c>
      <c r="C70" s="8" t="s">
        <v>41</v>
      </c>
      <c r="D70" s="8" t="s">
        <v>106</v>
      </c>
      <c r="E70" s="72" t="s">
        <v>107</v>
      </c>
      <c r="F70" s="21">
        <v>13899601616</v>
      </c>
      <c r="G70" s="9">
        <v>64.83</v>
      </c>
      <c r="H70" s="10">
        <v>0.7</v>
      </c>
      <c r="I70" s="84" t="s">
        <v>17</v>
      </c>
      <c r="J70" s="9">
        <v>64.83</v>
      </c>
      <c r="K70" s="7">
        <f t="shared" si="6"/>
        <v>32415</v>
      </c>
    </row>
    <row r="71" ht="28" customHeight="1" spans="1:11">
      <c r="A71" s="7">
        <v>31</v>
      </c>
      <c r="B71" s="9" t="s">
        <v>13</v>
      </c>
      <c r="C71" s="8" t="s">
        <v>41</v>
      </c>
      <c r="D71" s="8" t="s">
        <v>108</v>
      </c>
      <c r="E71" s="62" t="s">
        <v>100</v>
      </c>
      <c r="F71" s="9">
        <v>15699236688</v>
      </c>
      <c r="G71" s="9">
        <v>80.44</v>
      </c>
      <c r="H71" s="10">
        <v>0.7</v>
      </c>
      <c r="I71" s="84" t="s">
        <v>17</v>
      </c>
      <c r="J71" s="9">
        <v>80.44</v>
      </c>
      <c r="K71" s="7">
        <f t="shared" si="6"/>
        <v>40220</v>
      </c>
    </row>
    <row r="72" ht="30" customHeight="1" spans="1:11">
      <c r="A72" s="7">
        <v>32</v>
      </c>
      <c r="B72" s="9" t="s">
        <v>13</v>
      </c>
      <c r="C72" s="8" t="s">
        <v>41</v>
      </c>
      <c r="D72" s="8" t="s">
        <v>108</v>
      </c>
      <c r="E72" s="62" t="s">
        <v>100</v>
      </c>
      <c r="F72" s="9">
        <v>15699236688</v>
      </c>
      <c r="G72" s="9">
        <v>3.6</v>
      </c>
      <c r="H72" s="10">
        <v>0.7</v>
      </c>
      <c r="I72" s="84" t="s">
        <v>17</v>
      </c>
      <c r="J72" s="9">
        <v>3.6</v>
      </c>
      <c r="K72" s="7">
        <f t="shared" si="6"/>
        <v>1800</v>
      </c>
    </row>
    <row r="73" ht="30" customHeight="1" spans="1:11">
      <c r="A73" s="11"/>
      <c r="B73" s="11" t="s">
        <v>18</v>
      </c>
      <c r="C73" s="11"/>
      <c r="D73" s="11"/>
      <c r="E73" s="63"/>
      <c r="F73" s="11"/>
      <c r="G73" s="11">
        <f>SUM(G41:G72)</f>
        <v>13767.34</v>
      </c>
      <c r="H73" s="11"/>
      <c r="I73" s="11"/>
      <c r="J73" s="11">
        <f>SUM(J41:J72)</f>
        <v>11967.34</v>
      </c>
      <c r="K73" s="11">
        <f>SUM(K41:K72)</f>
        <v>5983670</v>
      </c>
    </row>
    <row r="74" ht="30" customHeight="1" spans="5:5">
      <c r="E74" s="61"/>
    </row>
    <row r="75" ht="23.25" spans="1:12">
      <c r="A75" s="4" t="s">
        <v>109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ht="45.75" spans="1:11">
      <c r="A76" s="5" t="s">
        <v>110</v>
      </c>
      <c r="B76" s="5" t="s">
        <v>111</v>
      </c>
      <c r="C76" s="5" t="s">
        <v>112</v>
      </c>
      <c r="D76" s="6" t="s">
        <v>113</v>
      </c>
      <c r="E76" s="39" t="s">
        <v>6</v>
      </c>
      <c r="F76" s="5" t="s">
        <v>114</v>
      </c>
      <c r="G76" s="5" t="s">
        <v>115</v>
      </c>
      <c r="H76" s="5" t="s">
        <v>116</v>
      </c>
      <c r="I76" s="18" t="s">
        <v>117</v>
      </c>
      <c r="J76" s="18" t="s">
        <v>118</v>
      </c>
      <c r="K76" s="6" t="s">
        <v>119</v>
      </c>
    </row>
    <row r="77" ht="30" customHeight="1" spans="1:11">
      <c r="A77" s="7">
        <v>1</v>
      </c>
      <c r="B77" s="8" t="s">
        <v>72</v>
      </c>
      <c r="C77" s="8" t="s">
        <v>76</v>
      </c>
      <c r="D77" s="8" t="s">
        <v>120</v>
      </c>
      <c r="E77" s="72" t="s">
        <v>121</v>
      </c>
      <c r="F77" s="9">
        <v>13150351752</v>
      </c>
      <c r="G77" s="9">
        <v>238.08</v>
      </c>
      <c r="H77" s="13">
        <v>0.7</v>
      </c>
      <c r="I77" s="8" t="s">
        <v>17</v>
      </c>
      <c r="J77" s="9">
        <v>238.08</v>
      </c>
      <c r="K77" s="9">
        <f t="shared" ref="K77:K104" si="7">J77*300</f>
        <v>71424</v>
      </c>
    </row>
    <row r="78" ht="30" customHeight="1" spans="1:11">
      <c r="A78" s="7">
        <v>2</v>
      </c>
      <c r="B78" s="8" t="s">
        <v>72</v>
      </c>
      <c r="C78" s="8" t="s">
        <v>96</v>
      </c>
      <c r="D78" s="8" t="s">
        <v>122</v>
      </c>
      <c r="E78" s="72" t="s">
        <v>123</v>
      </c>
      <c r="F78" s="9">
        <v>18199299826</v>
      </c>
      <c r="G78" s="9">
        <v>197.47</v>
      </c>
      <c r="H78" s="13">
        <v>0.7</v>
      </c>
      <c r="I78" s="8" t="s">
        <v>17</v>
      </c>
      <c r="J78" s="9">
        <v>197.47</v>
      </c>
      <c r="K78" s="9">
        <f t="shared" si="7"/>
        <v>59241</v>
      </c>
    </row>
    <row r="79" ht="30" customHeight="1" spans="1:11">
      <c r="A79" s="7">
        <v>3</v>
      </c>
      <c r="B79" s="8" t="s">
        <v>72</v>
      </c>
      <c r="C79" s="8" t="s">
        <v>96</v>
      </c>
      <c r="D79" s="8" t="s">
        <v>49</v>
      </c>
      <c r="E79" s="72" t="s">
        <v>50</v>
      </c>
      <c r="F79" s="9">
        <v>15001661369</v>
      </c>
      <c r="G79" s="9">
        <v>87.79</v>
      </c>
      <c r="H79" s="13">
        <v>0.7</v>
      </c>
      <c r="I79" s="8" t="s">
        <v>79</v>
      </c>
      <c r="J79" s="9">
        <v>87.79</v>
      </c>
      <c r="K79" s="9">
        <f t="shared" si="7"/>
        <v>26337</v>
      </c>
    </row>
    <row r="80" ht="30" customHeight="1" spans="1:11">
      <c r="A80" s="7">
        <v>4</v>
      </c>
      <c r="B80" s="8" t="s">
        <v>72</v>
      </c>
      <c r="C80" s="8" t="s">
        <v>96</v>
      </c>
      <c r="D80" s="8" t="s">
        <v>97</v>
      </c>
      <c r="E80" s="72" t="s">
        <v>98</v>
      </c>
      <c r="F80" s="9">
        <v>18999541598</v>
      </c>
      <c r="G80" s="9">
        <v>210.99</v>
      </c>
      <c r="H80" s="10">
        <v>0.7</v>
      </c>
      <c r="I80" s="8" t="s">
        <v>17</v>
      </c>
      <c r="J80" s="9">
        <v>210.99</v>
      </c>
      <c r="K80" s="9">
        <f t="shared" si="7"/>
        <v>63297</v>
      </c>
    </row>
    <row r="81" ht="30" customHeight="1" spans="1:11">
      <c r="A81" s="7">
        <v>5</v>
      </c>
      <c r="B81" s="8" t="s">
        <v>72</v>
      </c>
      <c r="C81" s="8" t="s">
        <v>96</v>
      </c>
      <c r="D81" s="8" t="s">
        <v>97</v>
      </c>
      <c r="E81" s="72" t="s">
        <v>98</v>
      </c>
      <c r="F81" s="9">
        <v>18999541598</v>
      </c>
      <c r="G81" s="9">
        <v>848.81</v>
      </c>
      <c r="H81" s="13">
        <v>0.7</v>
      </c>
      <c r="I81" s="8" t="s">
        <v>17</v>
      </c>
      <c r="J81" s="9">
        <v>848.81</v>
      </c>
      <c r="K81" s="9">
        <f t="shared" si="7"/>
        <v>254643</v>
      </c>
    </row>
    <row r="82" ht="30" customHeight="1" spans="1:11">
      <c r="A82" s="7">
        <v>6</v>
      </c>
      <c r="B82" s="8" t="s">
        <v>72</v>
      </c>
      <c r="C82" s="8" t="s">
        <v>96</v>
      </c>
      <c r="D82" s="8" t="s">
        <v>97</v>
      </c>
      <c r="E82" s="72" t="s">
        <v>98</v>
      </c>
      <c r="F82" s="9">
        <v>18999541598</v>
      </c>
      <c r="G82" s="9">
        <v>309.82</v>
      </c>
      <c r="H82" s="13">
        <v>0.75</v>
      </c>
      <c r="I82" s="8" t="s">
        <v>17</v>
      </c>
      <c r="J82" s="9">
        <v>309.82</v>
      </c>
      <c r="K82" s="9">
        <f t="shared" si="7"/>
        <v>92946</v>
      </c>
    </row>
    <row r="83" ht="30" customHeight="1" spans="1:11">
      <c r="A83" s="7">
        <v>7</v>
      </c>
      <c r="B83" s="8" t="s">
        <v>72</v>
      </c>
      <c r="C83" s="8" t="s">
        <v>41</v>
      </c>
      <c r="D83" s="8" t="s">
        <v>92</v>
      </c>
      <c r="E83" s="72" t="s">
        <v>93</v>
      </c>
      <c r="F83" s="9">
        <v>18196128666</v>
      </c>
      <c r="G83" s="9">
        <v>942.96</v>
      </c>
      <c r="H83" s="13">
        <v>0.7</v>
      </c>
      <c r="I83" s="8" t="s">
        <v>84</v>
      </c>
      <c r="J83" s="9">
        <v>942.96</v>
      </c>
      <c r="K83" s="9">
        <f t="shared" si="7"/>
        <v>282888</v>
      </c>
    </row>
    <row r="84" ht="30" customHeight="1" spans="1:11">
      <c r="A84" s="7">
        <v>8</v>
      </c>
      <c r="B84" s="8" t="s">
        <v>72</v>
      </c>
      <c r="C84" s="8" t="s">
        <v>41</v>
      </c>
      <c r="D84" s="8" t="s">
        <v>77</v>
      </c>
      <c r="E84" s="72" t="s">
        <v>78</v>
      </c>
      <c r="F84" s="9">
        <v>15509941789</v>
      </c>
      <c r="G84" s="9">
        <v>81.19</v>
      </c>
      <c r="H84" s="13">
        <v>0.7</v>
      </c>
      <c r="I84" s="8" t="s">
        <v>17</v>
      </c>
      <c r="J84" s="9">
        <v>81.19</v>
      </c>
      <c r="K84" s="9">
        <f t="shared" si="7"/>
        <v>24357</v>
      </c>
    </row>
    <row r="85" ht="30" customHeight="1" spans="1:11">
      <c r="A85" s="7">
        <v>9</v>
      </c>
      <c r="B85" s="8" t="s">
        <v>72</v>
      </c>
      <c r="C85" s="8" t="s">
        <v>41</v>
      </c>
      <c r="D85" s="8" t="s">
        <v>124</v>
      </c>
      <c r="E85" s="72" t="s">
        <v>68</v>
      </c>
      <c r="F85" s="9">
        <v>15199371758</v>
      </c>
      <c r="G85" s="9">
        <v>24.33</v>
      </c>
      <c r="H85" s="13">
        <v>0.7</v>
      </c>
      <c r="I85" s="8" t="s">
        <v>17</v>
      </c>
      <c r="J85" s="9">
        <v>24.33</v>
      </c>
      <c r="K85" s="9">
        <f t="shared" si="7"/>
        <v>7299</v>
      </c>
    </row>
    <row r="86" ht="30" customHeight="1" spans="1:11">
      <c r="A86" s="7">
        <v>10</v>
      </c>
      <c r="B86" s="8" t="s">
        <v>72</v>
      </c>
      <c r="C86" s="8" t="s">
        <v>41</v>
      </c>
      <c r="D86" s="8" t="s">
        <v>82</v>
      </c>
      <c r="E86" s="78" t="s">
        <v>83</v>
      </c>
      <c r="F86" s="9">
        <v>13565611561</v>
      </c>
      <c r="G86" s="9">
        <v>212.84</v>
      </c>
      <c r="H86" s="13">
        <v>0.75</v>
      </c>
      <c r="I86" s="8" t="s">
        <v>84</v>
      </c>
      <c r="J86" s="9">
        <v>212.84</v>
      </c>
      <c r="K86" s="9">
        <f t="shared" si="7"/>
        <v>63852</v>
      </c>
    </row>
    <row r="87" ht="30" customHeight="1" spans="1:11">
      <c r="A87" s="7">
        <v>11</v>
      </c>
      <c r="B87" s="8" t="s">
        <v>72</v>
      </c>
      <c r="C87" s="8" t="s">
        <v>41</v>
      </c>
      <c r="D87" s="8" t="s">
        <v>125</v>
      </c>
      <c r="E87" s="72" t="s">
        <v>126</v>
      </c>
      <c r="F87" s="9">
        <v>13565611561</v>
      </c>
      <c r="G87" s="9">
        <v>77.45</v>
      </c>
      <c r="H87" s="10">
        <v>0.7</v>
      </c>
      <c r="I87" s="8" t="s">
        <v>84</v>
      </c>
      <c r="J87" s="9">
        <v>77.45</v>
      </c>
      <c r="K87" s="9">
        <f t="shared" si="7"/>
        <v>23235</v>
      </c>
    </row>
    <row r="88" ht="30" customHeight="1" spans="1:11">
      <c r="A88" s="7">
        <v>12</v>
      </c>
      <c r="B88" s="8" t="s">
        <v>72</v>
      </c>
      <c r="C88" s="8" t="s">
        <v>41</v>
      </c>
      <c r="D88" s="8" t="s">
        <v>125</v>
      </c>
      <c r="E88" s="72" t="s">
        <v>126</v>
      </c>
      <c r="F88" s="9">
        <v>13565611561</v>
      </c>
      <c r="G88" s="9">
        <v>105.12</v>
      </c>
      <c r="H88" s="13">
        <v>0.7</v>
      </c>
      <c r="I88" s="8" t="s">
        <v>84</v>
      </c>
      <c r="J88" s="9">
        <v>105.12</v>
      </c>
      <c r="K88" s="9">
        <f t="shared" si="7"/>
        <v>31536</v>
      </c>
    </row>
    <row r="89" ht="30" customHeight="1" spans="1:11">
      <c r="A89" s="7">
        <v>13</v>
      </c>
      <c r="B89" s="8" t="s">
        <v>72</v>
      </c>
      <c r="C89" s="8" t="s">
        <v>41</v>
      </c>
      <c r="D89" s="8" t="s">
        <v>125</v>
      </c>
      <c r="E89" s="72" t="s">
        <v>126</v>
      </c>
      <c r="F89" s="9">
        <v>13565611561</v>
      </c>
      <c r="G89" s="9">
        <v>53.61</v>
      </c>
      <c r="H89" s="13">
        <v>0.75</v>
      </c>
      <c r="I89" s="8" t="s">
        <v>79</v>
      </c>
      <c r="J89" s="9">
        <v>53.61</v>
      </c>
      <c r="K89" s="9">
        <f t="shared" si="7"/>
        <v>16083</v>
      </c>
    </row>
    <row r="90" ht="30" customHeight="1" spans="1:11">
      <c r="A90" s="7">
        <v>14</v>
      </c>
      <c r="B90" s="8" t="s">
        <v>72</v>
      </c>
      <c r="C90" s="8" t="s">
        <v>41</v>
      </c>
      <c r="D90" s="8" t="s">
        <v>23</v>
      </c>
      <c r="E90" s="62" t="s">
        <v>24</v>
      </c>
      <c r="F90" s="9">
        <v>13201021079</v>
      </c>
      <c r="G90" s="9">
        <v>226.99</v>
      </c>
      <c r="H90" s="13">
        <v>0.7</v>
      </c>
      <c r="I90" s="8" t="s">
        <v>127</v>
      </c>
      <c r="J90" s="9">
        <v>226.99</v>
      </c>
      <c r="K90" s="9">
        <f t="shared" si="7"/>
        <v>68097</v>
      </c>
    </row>
    <row r="91" ht="30" customHeight="1" spans="1:11">
      <c r="A91" s="7">
        <v>15</v>
      </c>
      <c r="B91" s="8" t="s">
        <v>72</v>
      </c>
      <c r="C91" s="8" t="s">
        <v>41</v>
      </c>
      <c r="D91" s="8" t="s">
        <v>128</v>
      </c>
      <c r="E91" s="72" t="s">
        <v>129</v>
      </c>
      <c r="F91" s="9">
        <v>18997568633</v>
      </c>
      <c r="G91" s="9">
        <v>268.48</v>
      </c>
      <c r="H91" s="13">
        <v>0.7</v>
      </c>
      <c r="I91" s="8" t="s">
        <v>17</v>
      </c>
      <c r="J91" s="9">
        <v>268.48</v>
      </c>
      <c r="K91" s="9">
        <f t="shared" si="7"/>
        <v>80544</v>
      </c>
    </row>
    <row r="92" ht="30" customHeight="1" spans="1:11">
      <c r="A92" s="7">
        <v>16</v>
      </c>
      <c r="B92" s="8" t="s">
        <v>72</v>
      </c>
      <c r="C92" s="8" t="s">
        <v>41</v>
      </c>
      <c r="D92" s="8" t="s">
        <v>38</v>
      </c>
      <c r="E92" s="62" t="s">
        <v>39</v>
      </c>
      <c r="F92" s="9">
        <v>17709941669</v>
      </c>
      <c r="G92" s="9">
        <v>296.89</v>
      </c>
      <c r="H92" s="13">
        <v>0.7</v>
      </c>
      <c r="I92" s="8" t="s">
        <v>84</v>
      </c>
      <c r="J92" s="9">
        <v>296.89</v>
      </c>
      <c r="K92" s="9">
        <f t="shared" si="7"/>
        <v>89067</v>
      </c>
    </row>
    <row r="93" ht="30" customHeight="1" spans="1:11">
      <c r="A93" s="7">
        <v>17</v>
      </c>
      <c r="B93" s="8" t="s">
        <v>72</v>
      </c>
      <c r="C93" s="8" t="s">
        <v>41</v>
      </c>
      <c r="D93" s="8" t="s">
        <v>85</v>
      </c>
      <c r="E93" s="72" t="s">
        <v>86</v>
      </c>
      <c r="F93" s="9">
        <v>15292619888</v>
      </c>
      <c r="G93" s="9">
        <v>77.64</v>
      </c>
      <c r="H93" s="13">
        <v>0.7</v>
      </c>
      <c r="I93" s="8" t="s">
        <v>17</v>
      </c>
      <c r="J93" s="9">
        <v>77.64</v>
      </c>
      <c r="K93" s="9">
        <f t="shared" si="7"/>
        <v>23292</v>
      </c>
    </row>
    <row r="94" ht="30" customHeight="1" spans="1:11">
      <c r="A94" s="7">
        <v>18</v>
      </c>
      <c r="B94" s="8" t="s">
        <v>72</v>
      </c>
      <c r="C94" s="8" t="s">
        <v>41</v>
      </c>
      <c r="D94" s="8" t="s">
        <v>87</v>
      </c>
      <c r="E94" s="72" t="s">
        <v>88</v>
      </c>
      <c r="F94" s="9">
        <v>13325585521</v>
      </c>
      <c r="G94" s="9">
        <v>131.49</v>
      </c>
      <c r="H94" s="13">
        <v>0.7</v>
      </c>
      <c r="I94" s="8" t="s">
        <v>79</v>
      </c>
      <c r="J94" s="9">
        <v>131.49</v>
      </c>
      <c r="K94" s="9">
        <f t="shared" si="7"/>
        <v>39447</v>
      </c>
    </row>
    <row r="95" ht="30" customHeight="1" spans="1:11">
      <c r="A95" s="7">
        <v>19</v>
      </c>
      <c r="B95" s="8" t="s">
        <v>72</v>
      </c>
      <c r="C95" s="8" t="s">
        <v>41</v>
      </c>
      <c r="D95" s="8" t="s">
        <v>130</v>
      </c>
      <c r="E95" s="72" t="s">
        <v>131</v>
      </c>
      <c r="F95" s="9">
        <v>15699236222</v>
      </c>
      <c r="G95" s="9">
        <v>2567</v>
      </c>
      <c r="H95" s="13">
        <v>0.7</v>
      </c>
      <c r="I95" s="8" t="s">
        <v>132</v>
      </c>
      <c r="J95" s="9">
        <v>2567</v>
      </c>
      <c r="K95" s="9">
        <f t="shared" si="7"/>
        <v>770100</v>
      </c>
    </row>
    <row r="96" ht="30" customHeight="1" spans="1:11">
      <c r="A96" s="7">
        <v>20</v>
      </c>
      <c r="B96" s="8" t="s">
        <v>72</v>
      </c>
      <c r="C96" s="8" t="s">
        <v>41</v>
      </c>
      <c r="D96" s="8" t="s">
        <v>133</v>
      </c>
      <c r="E96" s="72" t="s">
        <v>134</v>
      </c>
      <c r="F96" s="9">
        <v>13565621656</v>
      </c>
      <c r="G96" s="9">
        <v>87.05</v>
      </c>
      <c r="H96" s="10">
        <v>0.75</v>
      </c>
      <c r="I96" s="8" t="s">
        <v>79</v>
      </c>
      <c r="J96" s="26">
        <v>87.05</v>
      </c>
      <c r="K96" s="9">
        <f t="shared" si="7"/>
        <v>26115</v>
      </c>
    </row>
    <row r="97" ht="30" customHeight="1" spans="1:11">
      <c r="A97" s="7">
        <v>21</v>
      </c>
      <c r="B97" s="8" t="s">
        <v>72</v>
      </c>
      <c r="C97" s="8" t="s">
        <v>41</v>
      </c>
      <c r="D97" s="8" t="s">
        <v>133</v>
      </c>
      <c r="E97" s="72" t="s">
        <v>134</v>
      </c>
      <c r="F97" s="9">
        <v>13565621656</v>
      </c>
      <c r="G97" s="9">
        <v>115.83</v>
      </c>
      <c r="H97" s="10">
        <v>0.75</v>
      </c>
      <c r="I97" s="8" t="s">
        <v>79</v>
      </c>
      <c r="J97" s="26">
        <v>115.83</v>
      </c>
      <c r="K97" s="9">
        <f t="shared" si="7"/>
        <v>34749</v>
      </c>
    </row>
    <row r="98" ht="30" customHeight="1" spans="1:11">
      <c r="A98" s="7">
        <v>22</v>
      </c>
      <c r="B98" s="8" t="s">
        <v>72</v>
      </c>
      <c r="C98" s="8" t="s">
        <v>41</v>
      </c>
      <c r="D98" s="8" t="s">
        <v>90</v>
      </c>
      <c r="E98" s="62" t="s">
        <v>91</v>
      </c>
      <c r="F98" s="9">
        <v>13779261867</v>
      </c>
      <c r="G98" s="9">
        <v>244.95</v>
      </c>
      <c r="H98" s="10">
        <v>0.7</v>
      </c>
      <c r="I98" s="8" t="s">
        <v>84</v>
      </c>
      <c r="J98" s="26">
        <v>244.95</v>
      </c>
      <c r="K98" s="9">
        <f t="shared" si="7"/>
        <v>73485</v>
      </c>
    </row>
    <row r="99" ht="30" customHeight="1" spans="1:11">
      <c r="A99" s="7">
        <v>23</v>
      </c>
      <c r="B99" s="8" t="s">
        <v>72</v>
      </c>
      <c r="C99" s="8" t="s">
        <v>41</v>
      </c>
      <c r="D99" s="8" t="s">
        <v>90</v>
      </c>
      <c r="E99" s="62" t="s">
        <v>91</v>
      </c>
      <c r="F99" s="9">
        <v>13779261867</v>
      </c>
      <c r="G99" s="9">
        <v>254.67</v>
      </c>
      <c r="H99" s="10">
        <v>0.75</v>
      </c>
      <c r="I99" s="8" t="s">
        <v>84</v>
      </c>
      <c r="J99" s="26">
        <v>254.67</v>
      </c>
      <c r="K99" s="9">
        <f t="shared" si="7"/>
        <v>76401</v>
      </c>
    </row>
    <row r="100" ht="30" customHeight="1" spans="1:11">
      <c r="A100" s="7">
        <v>24</v>
      </c>
      <c r="B100" s="8" t="s">
        <v>72</v>
      </c>
      <c r="C100" s="8" t="s">
        <v>41</v>
      </c>
      <c r="D100" s="8" t="s">
        <v>90</v>
      </c>
      <c r="E100" s="62" t="s">
        <v>91</v>
      </c>
      <c r="F100" s="9">
        <v>13779261867</v>
      </c>
      <c r="G100" s="9">
        <v>266.2</v>
      </c>
      <c r="H100" s="10">
        <v>0.7</v>
      </c>
      <c r="I100" s="8" t="s">
        <v>84</v>
      </c>
      <c r="J100" s="26">
        <v>266.2</v>
      </c>
      <c r="K100" s="9">
        <f t="shared" si="7"/>
        <v>79860</v>
      </c>
    </row>
    <row r="101" ht="30" customHeight="1" spans="1:11">
      <c r="A101" s="7">
        <v>25</v>
      </c>
      <c r="B101" s="8" t="s">
        <v>72</v>
      </c>
      <c r="C101" s="8" t="s">
        <v>41</v>
      </c>
      <c r="D101" s="8" t="s">
        <v>108</v>
      </c>
      <c r="E101" s="62" t="s">
        <v>100</v>
      </c>
      <c r="F101" s="9">
        <v>15699236688</v>
      </c>
      <c r="G101" s="9">
        <v>80.44</v>
      </c>
      <c r="H101" s="10">
        <v>0.7</v>
      </c>
      <c r="I101" s="8" t="s">
        <v>17</v>
      </c>
      <c r="J101" s="9">
        <v>80.44</v>
      </c>
      <c r="K101" s="9">
        <f t="shared" si="7"/>
        <v>24132</v>
      </c>
    </row>
    <row r="102" ht="30" customHeight="1" spans="1:11">
      <c r="A102" s="7">
        <v>26</v>
      </c>
      <c r="B102" s="8" t="s">
        <v>72</v>
      </c>
      <c r="C102" s="8" t="s">
        <v>41</v>
      </c>
      <c r="D102" s="8" t="s">
        <v>108</v>
      </c>
      <c r="E102" s="62" t="s">
        <v>100</v>
      </c>
      <c r="F102" s="9">
        <v>15699236688</v>
      </c>
      <c r="G102" s="9">
        <v>244.55</v>
      </c>
      <c r="H102" s="10">
        <v>0.7</v>
      </c>
      <c r="I102" s="8" t="s">
        <v>17</v>
      </c>
      <c r="J102" s="9">
        <v>244.55</v>
      </c>
      <c r="K102" s="9">
        <f t="shared" si="7"/>
        <v>73365</v>
      </c>
    </row>
    <row r="103" ht="30" customHeight="1" spans="1:11">
      <c r="A103" s="7">
        <v>27</v>
      </c>
      <c r="B103" s="8" t="s">
        <v>72</v>
      </c>
      <c r="C103" s="8" t="s">
        <v>41</v>
      </c>
      <c r="D103" s="8" t="s">
        <v>108</v>
      </c>
      <c r="E103" s="62" t="s">
        <v>100</v>
      </c>
      <c r="F103" s="9">
        <v>15699236688</v>
      </c>
      <c r="G103" s="9">
        <v>231.76</v>
      </c>
      <c r="H103" s="10">
        <v>0.7</v>
      </c>
      <c r="I103" s="8" t="s">
        <v>17</v>
      </c>
      <c r="J103" s="9">
        <v>231.76</v>
      </c>
      <c r="K103" s="9">
        <f t="shared" si="7"/>
        <v>69528</v>
      </c>
    </row>
    <row r="104" ht="30" customHeight="1" spans="1:11">
      <c r="A104" s="7">
        <v>28</v>
      </c>
      <c r="B104" s="8" t="s">
        <v>72</v>
      </c>
      <c r="C104" s="8" t="s">
        <v>41</v>
      </c>
      <c r="D104" s="8" t="s">
        <v>135</v>
      </c>
      <c r="E104" s="72" t="s">
        <v>136</v>
      </c>
      <c r="F104" s="9">
        <v>13899601185</v>
      </c>
      <c r="G104" s="9">
        <v>294.22</v>
      </c>
      <c r="H104" s="13">
        <v>0.7</v>
      </c>
      <c r="I104" s="8" t="s">
        <v>79</v>
      </c>
      <c r="J104" s="7">
        <v>294.22</v>
      </c>
      <c r="K104" s="9">
        <f t="shared" si="7"/>
        <v>88266</v>
      </c>
    </row>
    <row r="105" ht="30" customHeight="1" spans="1:11">
      <c r="A105" s="11"/>
      <c r="B105" s="11"/>
      <c r="C105" s="11"/>
      <c r="D105" s="11"/>
      <c r="E105" s="63"/>
      <c r="F105" s="11"/>
      <c r="G105" s="11">
        <f>SUM(G77:G104)</f>
        <v>8778.62</v>
      </c>
      <c r="H105" s="11"/>
      <c r="I105" s="11"/>
      <c r="J105" s="11">
        <f>SUM(J77:J104)</f>
        <v>8778.62</v>
      </c>
      <c r="K105" s="11">
        <f>SUM(K77:K104)</f>
        <v>2633586</v>
      </c>
    </row>
    <row r="106" spans="5:5">
      <c r="E106" s="61"/>
    </row>
    <row r="107" spans="5:5">
      <c r="E107" s="61"/>
    </row>
    <row r="108" ht="23.25" spans="1:12">
      <c r="A108" s="4" t="s">
        <v>137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ht="45.75" spans="1:11">
      <c r="A109" s="5" t="s">
        <v>110</v>
      </c>
      <c r="B109" s="5" t="s">
        <v>111</v>
      </c>
      <c r="C109" s="5" t="s">
        <v>112</v>
      </c>
      <c r="D109" s="6" t="s">
        <v>113</v>
      </c>
      <c r="E109" s="39" t="s">
        <v>6</v>
      </c>
      <c r="F109" s="5" t="s">
        <v>114</v>
      </c>
      <c r="G109" s="5" t="s">
        <v>115</v>
      </c>
      <c r="H109" s="5" t="s">
        <v>116</v>
      </c>
      <c r="I109" s="18" t="s">
        <v>117</v>
      </c>
      <c r="J109" s="18" t="s">
        <v>118</v>
      </c>
      <c r="K109" s="6" t="s">
        <v>138</v>
      </c>
    </row>
    <row r="110" ht="30" customHeight="1" spans="1:11">
      <c r="A110" s="7">
        <v>1</v>
      </c>
      <c r="B110" s="8" t="s">
        <v>72</v>
      </c>
      <c r="C110" s="8" t="s">
        <v>139</v>
      </c>
      <c r="D110" s="8" t="s">
        <v>140</v>
      </c>
      <c r="E110" s="68" t="s">
        <v>65</v>
      </c>
      <c r="F110" s="9">
        <v>13779596663</v>
      </c>
      <c r="G110" s="9">
        <v>639.84</v>
      </c>
      <c r="H110" s="10">
        <v>0.65</v>
      </c>
      <c r="I110" s="8" t="s">
        <v>17</v>
      </c>
      <c r="J110" s="26">
        <v>639.84</v>
      </c>
      <c r="K110" s="7">
        <f t="shared" ref="K110:K117" si="8">J110*400</f>
        <v>255936</v>
      </c>
    </row>
    <row r="111" ht="30" customHeight="1" spans="1:11">
      <c r="A111" s="7">
        <v>2</v>
      </c>
      <c r="B111" s="8" t="s">
        <v>72</v>
      </c>
      <c r="C111" s="8" t="s">
        <v>139</v>
      </c>
      <c r="D111" s="8" t="s">
        <v>140</v>
      </c>
      <c r="E111" s="68" t="s">
        <v>65</v>
      </c>
      <c r="F111" s="9">
        <v>13779596663</v>
      </c>
      <c r="G111" s="9">
        <v>163.53</v>
      </c>
      <c r="H111" s="10">
        <v>0.65</v>
      </c>
      <c r="I111" s="8" t="s">
        <v>141</v>
      </c>
      <c r="J111" s="7">
        <v>163.53</v>
      </c>
      <c r="K111" s="7">
        <f t="shared" si="8"/>
        <v>65412</v>
      </c>
    </row>
    <row r="112" ht="30" customHeight="1" spans="1:11">
      <c r="A112" s="7">
        <v>3</v>
      </c>
      <c r="B112" s="8" t="s">
        <v>72</v>
      </c>
      <c r="C112" s="8" t="s">
        <v>96</v>
      </c>
      <c r="D112" s="8" t="s">
        <v>142</v>
      </c>
      <c r="E112" s="72" t="s">
        <v>143</v>
      </c>
      <c r="F112" s="9">
        <v>13629951718</v>
      </c>
      <c r="G112" s="9">
        <v>63.11</v>
      </c>
      <c r="H112" s="13">
        <v>0.65</v>
      </c>
      <c r="I112" s="8" t="s">
        <v>17</v>
      </c>
      <c r="J112" s="9">
        <v>63.11</v>
      </c>
      <c r="K112" s="7">
        <f t="shared" si="8"/>
        <v>25244</v>
      </c>
    </row>
    <row r="113" ht="30" customHeight="1" spans="1:11">
      <c r="A113" s="7">
        <v>4</v>
      </c>
      <c r="B113" s="8" t="s">
        <v>72</v>
      </c>
      <c r="C113" s="8" t="s">
        <v>96</v>
      </c>
      <c r="D113" s="8" t="s">
        <v>74</v>
      </c>
      <c r="E113" s="72" t="s">
        <v>75</v>
      </c>
      <c r="F113" s="9">
        <v>13899671657</v>
      </c>
      <c r="G113" s="9">
        <v>135.84</v>
      </c>
      <c r="H113" s="13">
        <v>0.65</v>
      </c>
      <c r="I113" s="8" t="s">
        <v>17</v>
      </c>
      <c r="J113" s="51">
        <v>135.84</v>
      </c>
      <c r="K113" s="7">
        <f t="shared" si="8"/>
        <v>54336</v>
      </c>
    </row>
    <row r="114" ht="30" customHeight="1" spans="1:11">
      <c r="A114" s="7">
        <v>5</v>
      </c>
      <c r="B114" s="8" t="s">
        <v>72</v>
      </c>
      <c r="C114" s="8" t="s">
        <v>41</v>
      </c>
      <c r="D114" s="8" t="s">
        <v>144</v>
      </c>
      <c r="E114" s="72" t="s">
        <v>145</v>
      </c>
      <c r="F114" s="9">
        <v>13899693095</v>
      </c>
      <c r="G114" s="9">
        <v>468.99</v>
      </c>
      <c r="H114" s="13">
        <v>0.75</v>
      </c>
      <c r="I114" s="8" t="s">
        <v>17</v>
      </c>
      <c r="J114" s="9">
        <v>468.99</v>
      </c>
      <c r="K114" s="7">
        <f t="shared" si="8"/>
        <v>187596</v>
      </c>
    </row>
    <row r="115" ht="30" customHeight="1" spans="1:11">
      <c r="A115" s="7">
        <v>6</v>
      </c>
      <c r="B115" s="8" t="s">
        <v>72</v>
      </c>
      <c r="C115" s="8" t="s">
        <v>41</v>
      </c>
      <c r="D115" s="8" t="s">
        <v>99</v>
      </c>
      <c r="E115" s="62" t="s">
        <v>100</v>
      </c>
      <c r="F115" s="9">
        <v>15699236688</v>
      </c>
      <c r="G115" s="9">
        <v>244.55</v>
      </c>
      <c r="H115" s="13">
        <v>0.65</v>
      </c>
      <c r="I115" s="8" t="s">
        <v>17</v>
      </c>
      <c r="J115" s="9">
        <v>244.55</v>
      </c>
      <c r="K115" s="7">
        <f t="shared" si="8"/>
        <v>97820</v>
      </c>
    </row>
    <row r="116" ht="30" customHeight="1" spans="1:11">
      <c r="A116" s="7">
        <v>7</v>
      </c>
      <c r="B116" s="8" t="s">
        <v>72</v>
      </c>
      <c r="C116" s="8" t="s">
        <v>41</v>
      </c>
      <c r="D116" s="8" t="s">
        <v>77</v>
      </c>
      <c r="E116" s="72" t="s">
        <v>78</v>
      </c>
      <c r="F116" s="9">
        <v>15509941789</v>
      </c>
      <c r="G116" s="9">
        <v>183.63</v>
      </c>
      <c r="H116" s="13">
        <v>0.65</v>
      </c>
      <c r="I116" s="8" t="s">
        <v>17</v>
      </c>
      <c r="J116" s="9">
        <v>183.63</v>
      </c>
      <c r="K116" s="7">
        <f t="shared" si="8"/>
        <v>73452</v>
      </c>
    </row>
    <row r="117" ht="30" customHeight="1" spans="1:11">
      <c r="A117" s="7">
        <v>8</v>
      </c>
      <c r="B117" s="8" t="s">
        <v>72</v>
      </c>
      <c r="C117" s="8" t="s">
        <v>41</v>
      </c>
      <c r="D117" s="8" t="s">
        <v>146</v>
      </c>
      <c r="E117" s="72" t="s">
        <v>147</v>
      </c>
      <c r="F117" s="9">
        <v>18290681547</v>
      </c>
      <c r="G117" s="9">
        <v>633.71</v>
      </c>
      <c r="H117" s="13">
        <v>0.7</v>
      </c>
      <c r="I117" s="8" t="s">
        <v>17</v>
      </c>
      <c r="J117" s="9">
        <v>633.71</v>
      </c>
      <c r="K117" s="7">
        <f t="shared" si="8"/>
        <v>253484</v>
      </c>
    </row>
    <row r="118" ht="30" customHeight="1" spans="1:11">
      <c r="A118" s="7">
        <v>9</v>
      </c>
      <c r="B118" s="8" t="s">
        <v>72</v>
      </c>
      <c r="C118" s="8" t="s">
        <v>41</v>
      </c>
      <c r="D118" s="8" t="s">
        <v>148</v>
      </c>
      <c r="E118" s="72" t="s">
        <v>149</v>
      </c>
      <c r="F118" s="9">
        <v>13899995552</v>
      </c>
      <c r="G118" s="9">
        <v>1253.08</v>
      </c>
      <c r="H118" s="13">
        <v>0.7</v>
      </c>
      <c r="I118" s="8" t="s">
        <v>150</v>
      </c>
      <c r="J118" s="9">
        <v>1253.08</v>
      </c>
      <c r="K118" s="7">
        <f t="shared" ref="K118:K127" si="9">J118*400</f>
        <v>501232</v>
      </c>
    </row>
    <row r="119" ht="30" customHeight="1" spans="1:11">
      <c r="A119" s="7">
        <v>10</v>
      </c>
      <c r="B119" s="8" t="s">
        <v>72</v>
      </c>
      <c r="C119" s="8" t="s">
        <v>41</v>
      </c>
      <c r="D119" s="8" t="s">
        <v>148</v>
      </c>
      <c r="E119" s="72" t="s">
        <v>149</v>
      </c>
      <c r="F119" s="9">
        <v>13899995552</v>
      </c>
      <c r="G119" s="9">
        <v>835.06</v>
      </c>
      <c r="H119" s="13">
        <v>0.7</v>
      </c>
      <c r="I119" s="8" t="s">
        <v>151</v>
      </c>
      <c r="J119" s="9">
        <v>835.06</v>
      </c>
      <c r="K119" s="7">
        <f t="shared" si="9"/>
        <v>334024</v>
      </c>
    </row>
    <row r="120" ht="30" customHeight="1" spans="1:11">
      <c r="A120" s="7">
        <v>11</v>
      </c>
      <c r="B120" s="8" t="s">
        <v>72</v>
      </c>
      <c r="C120" s="8" t="s">
        <v>41</v>
      </c>
      <c r="D120" s="8" t="s">
        <v>23</v>
      </c>
      <c r="E120" s="72" t="s">
        <v>152</v>
      </c>
      <c r="F120" s="9">
        <v>15292619888</v>
      </c>
      <c r="G120" s="9">
        <v>152.47</v>
      </c>
      <c r="H120" s="13">
        <v>0.7</v>
      </c>
      <c r="I120" s="8" t="s">
        <v>17</v>
      </c>
      <c r="J120" s="9">
        <v>152.47</v>
      </c>
      <c r="K120" s="7">
        <f t="shared" si="9"/>
        <v>60988</v>
      </c>
    </row>
    <row r="121" ht="30" customHeight="1" spans="1:11">
      <c r="A121" s="7">
        <v>12</v>
      </c>
      <c r="B121" s="8" t="s">
        <v>72</v>
      </c>
      <c r="C121" s="8" t="s">
        <v>41</v>
      </c>
      <c r="D121" s="8" t="s">
        <v>90</v>
      </c>
      <c r="E121" s="72" t="s">
        <v>91</v>
      </c>
      <c r="F121" s="9">
        <v>13779261867</v>
      </c>
      <c r="G121" s="9">
        <v>241.54</v>
      </c>
      <c r="H121" s="13">
        <v>0.7</v>
      </c>
      <c r="I121" s="8" t="s">
        <v>79</v>
      </c>
      <c r="J121" s="9">
        <v>241.54</v>
      </c>
      <c r="K121" s="7">
        <f t="shared" si="9"/>
        <v>96616</v>
      </c>
    </row>
    <row r="122" ht="30" customHeight="1" spans="1:11">
      <c r="A122" s="7">
        <v>13</v>
      </c>
      <c r="B122" s="8" t="s">
        <v>72</v>
      </c>
      <c r="C122" s="8" t="s">
        <v>41</v>
      </c>
      <c r="D122" s="8" t="s">
        <v>153</v>
      </c>
      <c r="E122" s="72" t="s">
        <v>154</v>
      </c>
      <c r="F122" s="9">
        <v>13565621561</v>
      </c>
      <c r="G122" s="9">
        <v>230.52</v>
      </c>
      <c r="H122" s="13">
        <v>0.7</v>
      </c>
      <c r="I122" s="8" t="s">
        <v>17</v>
      </c>
      <c r="J122" s="9">
        <v>230.52</v>
      </c>
      <c r="K122" s="7">
        <f t="shared" si="9"/>
        <v>92208</v>
      </c>
    </row>
    <row r="123" ht="30" customHeight="1" spans="1:11">
      <c r="A123" s="7">
        <v>14</v>
      </c>
      <c r="B123" s="8" t="s">
        <v>72</v>
      </c>
      <c r="C123" s="8" t="s">
        <v>41</v>
      </c>
      <c r="D123" s="8" t="s">
        <v>85</v>
      </c>
      <c r="E123" s="72" t="s">
        <v>86</v>
      </c>
      <c r="F123" s="9">
        <v>15292619888</v>
      </c>
      <c r="G123" s="9">
        <v>2.52</v>
      </c>
      <c r="H123" s="13">
        <v>0.7</v>
      </c>
      <c r="I123" s="8" t="s">
        <v>17</v>
      </c>
      <c r="J123" s="9">
        <v>2.52</v>
      </c>
      <c r="K123" s="7">
        <f t="shared" si="9"/>
        <v>1008</v>
      </c>
    </row>
    <row r="124" ht="30" customHeight="1" spans="1:11">
      <c r="A124" s="7">
        <v>15</v>
      </c>
      <c r="B124" s="8" t="s">
        <v>72</v>
      </c>
      <c r="C124" s="8" t="s">
        <v>41</v>
      </c>
      <c r="D124" s="8" t="s">
        <v>85</v>
      </c>
      <c r="E124" s="72" t="s">
        <v>86</v>
      </c>
      <c r="F124" s="9">
        <v>15292619888</v>
      </c>
      <c r="G124" s="9">
        <v>8</v>
      </c>
      <c r="H124" s="13">
        <v>0.65</v>
      </c>
      <c r="I124" s="8" t="s">
        <v>17</v>
      </c>
      <c r="J124" s="9">
        <v>8</v>
      </c>
      <c r="K124" s="7">
        <f t="shared" si="9"/>
        <v>3200</v>
      </c>
    </row>
    <row r="125" ht="30" customHeight="1" spans="1:11">
      <c r="A125" s="7">
        <v>16</v>
      </c>
      <c r="B125" s="8" t="s">
        <v>72</v>
      </c>
      <c r="C125" s="8" t="s">
        <v>41</v>
      </c>
      <c r="D125" s="8" t="s">
        <v>85</v>
      </c>
      <c r="E125" s="72" t="s">
        <v>86</v>
      </c>
      <c r="F125" s="9">
        <v>15292619888</v>
      </c>
      <c r="G125" s="9">
        <v>45.03</v>
      </c>
      <c r="H125" s="86">
        <v>0.65</v>
      </c>
      <c r="I125" s="8" t="s">
        <v>17</v>
      </c>
      <c r="J125" s="9">
        <v>45.03</v>
      </c>
      <c r="K125" s="7">
        <f t="shared" si="9"/>
        <v>18012</v>
      </c>
    </row>
    <row r="126" ht="30" customHeight="1" spans="1:11">
      <c r="A126" s="7">
        <v>17</v>
      </c>
      <c r="B126" s="8" t="s">
        <v>72</v>
      </c>
      <c r="C126" s="8" t="s">
        <v>41</v>
      </c>
      <c r="D126" s="8" t="s">
        <v>148</v>
      </c>
      <c r="E126" s="72" t="s">
        <v>149</v>
      </c>
      <c r="F126" s="9">
        <v>13899995552</v>
      </c>
      <c r="G126" s="9">
        <v>897.28</v>
      </c>
      <c r="H126" s="13">
        <v>0.7</v>
      </c>
      <c r="I126" s="8" t="s">
        <v>150</v>
      </c>
      <c r="J126" s="9">
        <v>897.28</v>
      </c>
      <c r="K126" s="7">
        <f t="shared" si="9"/>
        <v>358912</v>
      </c>
    </row>
    <row r="127" ht="30" customHeight="1" spans="1:11">
      <c r="A127" s="7">
        <v>18</v>
      </c>
      <c r="B127" s="8" t="s">
        <v>72</v>
      </c>
      <c r="C127" s="8" t="s">
        <v>41</v>
      </c>
      <c r="D127" s="8" t="s">
        <v>108</v>
      </c>
      <c r="E127" s="62" t="s">
        <v>100</v>
      </c>
      <c r="F127" s="9">
        <v>15699236688</v>
      </c>
      <c r="G127" s="9">
        <v>231.76</v>
      </c>
      <c r="H127" s="13">
        <v>0.7</v>
      </c>
      <c r="I127" s="8" t="s">
        <v>17</v>
      </c>
      <c r="J127" s="9">
        <v>231.76</v>
      </c>
      <c r="K127" s="7">
        <f t="shared" si="9"/>
        <v>92704</v>
      </c>
    </row>
    <row r="128" ht="30" customHeight="1" spans="1:11">
      <c r="A128" s="11"/>
      <c r="B128" s="11" t="s">
        <v>18</v>
      </c>
      <c r="C128" s="11"/>
      <c r="D128" s="11"/>
      <c r="E128" s="63"/>
      <c r="F128" s="11"/>
      <c r="G128" s="11">
        <f>SUM(G110:G127)</f>
        <v>6430.46</v>
      </c>
      <c r="H128" s="11"/>
      <c r="I128" s="11"/>
      <c r="J128" s="11">
        <f>SUM(J110:J127)</f>
        <v>6430.46</v>
      </c>
      <c r="K128" s="11">
        <f>SUM(K110:K127)</f>
        <v>2572184</v>
      </c>
    </row>
    <row r="129" ht="30" customHeight="1" spans="5:5">
      <c r="E129" s="61"/>
    </row>
    <row r="130" ht="37" customHeight="1" spans="1:12">
      <c r="A130" s="4" t="s">
        <v>155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ht="51" customHeight="1" spans="1:11">
      <c r="A131" s="5" t="s">
        <v>110</v>
      </c>
      <c r="B131" s="5" t="s">
        <v>111</v>
      </c>
      <c r="C131" s="5" t="s">
        <v>112</v>
      </c>
      <c r="D131" s="6" t="s">
        <v>113</v>
      </c>
      <c r="E131" s="39" t="s">
        <v>6</v>
      </c>
      <c r="F131" s="5" t="s">
        <v>114</v>
      </c>
      <c r="G131" s="5" t="s">
        <v>115</v>
      </c>
      <c r="H131" s="5" t="s">
        <v>116</v>
      </c>
      <c r="I131" s="18" t="s">
        <v>117</v>
      </c>
      <c r="J131" s="18" t="s">
        <v>118</v>
      </c>
      <c r="K131" s="6" t="s">
        <v>71</v>
      </c>
    </row>
    <row r="132" ht="30" customHeight="1" spans="1:11">
      <c r="A132" s="7">
        <v>1</v>
      </c>
      <c r="B132" s="8" t="s">
        <v>72</v>
      </c>
      <c r="C132" s="8" t="s">
        <v>156</v>
      </c>
      <c r="D132" s="8" t="s">
        <v>157</v>
      </c>
      <c r="E132" s="72" t="s">
        <v>158</v>
      </c>
      <c r="F132" s="9">
        <v>13899656923</v>
      </c>
      <c r="G132" s="9">
        <v>186.1</v>
      </c>
      <c r="H132" s="31">
        <v>0.75</v>
      </c>
      <c r="I132" s="8" t="s">
        <v>17</v>
      </c>
      <c r="J132" s="9">
        <v>186.1</v>
      </c>
      <c r="K132" s="7">
        <f t="shared" ref="K132:K171" si="10">J132*500</f>
        <v>93050</v>
      </c>
    </row>
    <row r="133" ht="30" customHeight="1" spans="1:11">
      <c r="A133" s="7">
        <v>2</v>
      </c>
      <c r="B133" s="8" t="s">
        <v>72</v>
      </c>
      <c r="C133" s="8" t="s">
        <v>96</v>
      </c>
      <c r="D133" s="8" t="s">
        <v>142</v>
      </c>
      <c r="E133" s="62" t="s">
        <v>143</v>
      </c>
      <c r="F133" s="9">
        <v>13629951718</v>
      </c>
      <c r="G133" s="9">
        <v>30</v>
      </c>
      <c r="H133" s="10">
        <v>0.7</v>
      </c>
      <c r="I133" s="8" t="s">
        <v>17</v>
      </c>
      <c r="J133" s="26">
        <v>30</v>
      </c>
      <c r="K133" s="7">
        <f t="shared" si="10"/>
        <v>15000</v>
      </c>
    </row>
    <row r="134" ht="30" customHeight="1" spans="1:11">
      <c r="A134" s="7">
        <v>3</v>
      </c>
      <c r="B134" s="8" t="s">
        <v>72</v>
      </c>
      <c r="C134" s="8" t="s">
        <v>96</v>
      </c>
      <c r="D134" s="8" t="s">
        <v>159</v>
      </c>
      <c r="E134" s="72" t="s">
        <v>160</v>
      </c>
      <c r="F134" s="9">
        <v>13779596663</v>
      </c>
      <c r="G134" s="9">
        <v>166.2</v>
      </c>
      <c r="H134" s="10">
        <v>0.7</v>
      </c>
      <c r="I134" s="8" t="s">
        <v>17</v>
      </c>
      <c r="J134" s="26">
        <v>166.2</v>
      </c>
      <c r="K134" s="7">
        <f t="shared" si="10"/>
        <v>83100</v>
      </c>
    </row>
    <row r="135" ht="30" customHeight="1" spans="1:11">
      <c r="A135" s="7">
        <v>4</v>
      </c>
      <c r="B135" s="8" t="s">
        <v>72</v>
      </c>
      <c r="C135" s="8" t="s">
        <v>96</v>
      </c>
      <c r="D135" s="8" t="s">
        <v>159</v>
      </c>
      <c r="E135" s="72" t="s">
        <v>160</v>
      </c>
      <c r="F135" s="9">
        <v>13779596663</v>
      </c>
      <c r="G135" s="9">
        <v>278.6</v>
      </c>
      <c r="H135" s="10">
        <v>0.7</v>
      </c>
      <c r="I135" s="8" t="s">
        <v>17</v>
      </c>
      <c r="J135" s="26">
        <v>278.6</v>
      </c>
      <c r="K135" s="7">
        <f t="shared" si="10"/>
        <v>139300</v>
      </c>
    </row>
    <row r="136" ht="30" customHeight="1" spans="1:11">
      <c r="A136" s="7">
        <v>5</v>
      </c>
      <c r="B136" s="8" t="s">
        <v>72</v>
      </c>
      <c r="C136" s="8" t="s">
        <v>96</v>
      </c>
      <c r="D136" s="8" t="s">
        <v>161</v>
      </c>
      <c r="E136" s="62" t="s">
        <v>162</v>
      </c>
      <c r="F136" s="9">
        <v>13809937116</v>
      </c>
      <c r="G136" s="9">
        <v>420.4</v>
      </c>
      <c r="H136" s="10">
        <v>0.7</v>
      </c>
      <c r="I136" s="8" t="s">
        <v>163</v>
      </c>
      <c r="J136" s="9">
        <v>420.4</v>
      </c>
      <c r="K136" s="7">
        <f t="shared" si="10"/>
        <v>210200</v>
      </c>
    </row>
    <row r="137" ht="30" customHeight="1" spans="1:11">
      <c r="A137" s="7">
        <v>6</v>
      </c>
      <c r="B137" s="8" t="s">
        <v>72</v>
      </c>
      <c r="C137" s="8" t="s">
        <v>96</v>
      </c>
      <c r="D137" s="8" t="s">
        <v>161</v>
      </c>
      <c r="E137" s="62" t="s">
        <v>162</v>
      </c>
      <c r="F137" s="9">
        <v>13809937116</v>
      </c>
      <c r="G137" s="9">
        <v>479.3</v>
      </c>
      <c r="H137" s="10">
        <v>0.75</v>
      </c>
      <c r="I137" s="8" t="s">
        <v>163</v>
      </c>
      <c r="J137" s="9">
        <v>479.3</v>
      </c>
      <c r="K137" s="7">
        <f t="shared" si="10"/>
        <v>239650</v>
      </c>
    </row>
    <row r="138" ht="30" customHeight="1" spans="1:11">
      <c r="A138" s="7">
        <v>7</v>
      </c>
      <c r="B138" s="8" t="s">
        <v>72</v>
      </c>
      <c r="C138" s="8" t="s">
        <v>96</v>
      </c>
      <c r="D138" s="8" t="s">
        <v>161</v>
      </c>
      <c r="E138" s="62" t="s">
        <v>162</v>
      </c>
      <c r="F138" s="9">
        <v>13809937116</v>
      </c>
      <c r="G138" s="9">
        <v>542.6</v>
      </c>
      <c r="H138" s="10">
        <v>0.7</v>
      </c>
      <c r="I138" s="8" t="s">
        <v>163</v>
      </c>
      <c r="J138" s="9">
        <v>542.6</v>
      </c>
      <c r="K138" s="7">
        <f t="shared" si="10"/>
        <v>271300</v>
      </c>
    </row>
    <row r="139" ht="30" customHeight="1" spans="1:11">
      <c r="A139" s="7">
        <v>8</v>
      </c>
      <c r="B139" s="8" t="s">
        <v>72</v>
      </c>
      <c r="C139" s="8" t="s">
        <v>96</v>
      </c>
      <c r="D139" s="8" t="s">
        <v>161</v>
      </c>
      <c r="E139" s="62" t="s">
        <v>162</v>
      </c>
      <c r="F139" s="9">
        <v>13809937116</v>
      </c>
      <c r="G139" s="9">
        <v>1024.2</v>
      </c>
      <c r="H139" s="10">
        <v>0.7</v>
      </c>
      <c r="I139" s="8" t="s">
        <v>163</v>
      </c>
      <c r="J139" s="9">
        <v>1024.2</v>
      </c>
      <c r="K139" s="7">
        <f t="shared" si="10"/>
        <v>512100</v>
      </c>
    </row>
    <row r="140" ht="30" customHeight="1" spans="1:11">
      <c r="A140" s="7">
        <v>9</v>
      </c>
      <c r="B140" s="8" t="s">
        <v>72</v>
      </c>
      <c r="C140" s="8" t="s">
        <v>96</v>
      </c>
      <c r="D140" s="8" t="s">
        <v>159</v>
      </c>
      <c r="E140" s="72" t="s">
        <v>160</v>
      </c>
      <c r="F140" s="9">
        <v>13779596663</v>
      </c>
      <c r="G140" s="9">
        <v>485.8</v>
      </c>
      <c r="H140" s="10">
        <v>0.7</v>
      </c>
      <c r="I140" s="8" t="s">
        <v>84</v>
      </c>
      <c r="J140" s="26">
        <v>485.8</v>
      </c>
      <c r="K140" s="7">
        <f t="shared" si="10"/>
        <v>242900</v>
      </c>
    </row>
    <row r="141" ht="30" customHeight="1" spans="1:11">
      <c r="A141" s="7">
        <v>10</v>
      </c>
      <c r="B141" s="8" t="s">
        <v>72</v>
      </c>
      <c r="C141" s="8" t="s">
        <v>164</v>
      </c>
      <c r="D141" s="8" t="s">
        <v>49</v>
      </c>
      <c r="E141" s="72" t="s">
        <v>50</v>
      </c>
      <c r="F141" s="9">
        <v>1501661369</v>
      </c>
      <c r="G141" s="9">
        <v>117.2</v>
      </c>
      <c r="H141" s="10">
        <v>0.7</v>
      </c>
      <c r="I141" s="8" t="s">
        <v>17</v>
      </c>
      <c r="J141" s="26">
        <v>117.2</v>
      </c>
      <c r="K141" s="7">
        <f t="shared" si="10"/>
        <v>58600</v>
      </c>
    </row>
    <row r="142" ht="30" customHeight="1" spans="1:11">
      <c r="A142" s="7">
        <v>11</v>
      </c>
      <c r="B142" s="8" t="s">
        <v>72</v>
      </c>
      <c r="C142" s="8" t="s">
        <v>164</v>
      </c>
      <c r="D142" s="8" t="s">
        <v>49</v>
      </c>
      <c r="E142" s="72" t="s">
        <v>50</v>
      </c>
      <c r="F142" s="9">
        <v>1501661369</v>
      </c>
      <c r="G142" s="9">
        <v>533.5</v>
      </c>
      <c r="H142" s="10">
        <v>0.75</v>
      </c>
      <c r="I142" s="8" t="s">
        <v>17</v>
      </c>
      <c r="J142" s="26">
        <v>533.5</v>
      </c>
      <c r="K142" s="7">
        <f t="shared" si="10"/>
        <v>266750</v>
      </c>
    </row>
    <row r="143" ht="30" customHeight="1" spans="1:11">
      <c r="A143" s="7">
        <v>12</v>
      </c>
      <c r="B143" s="8" t="s">
        <v>72</v>
      </c>
      <c r="C143" s="8" t="s">
        <v>41</v>
      </c>
      <c r="D143" s="8" t="s">
        <v>77</v>
      </c>
      <c r="E143" s="62" t="s">
        <v>78</v>
      </c>
      <c r="F143" s="9">
        <v>15509941789</v>
      </c>
      <c r="G143" s="9">
        <v>76</v>
      </c>
      <c r="H143" s="10">
        <v>0.7</v>
      </c>
      <c r="I143" s="8" t="s">
        <v>17</v>
      </c>
      <c r="J143" s="26">
        <v>76</v>
      </c>
      <c r="K143" s="7">
        <f t="shared" si="10"/>
        <v>38000</v>
      </c>
    </row>
    <row r="144" ht="30" customHeight="1" spans="1:11">
      <c r="A144" s="7">
        <v>13</v>
      </c>
      <c r="B144" s="8" t="s">
        <v>72</v>
      </c>
      <c r="C144" s="8" t="s">
        <v>41</v>
      </c>
      <c r="D144" s="8" t="s">
        <v>15</v>
      </c>
      <c r="E144" s="72" t="s">
        <v>16</v>
      </c>
      <c r="F144" s="9">
        <v>13709946298</v>
      </c>
      <c r="G144" s="9">
        <v>93.5</v>
      </c>
      <c r="H144" s="31">
        <v>0.7</v>
      </c>
      <c r="I144" s="8" t="s">
        <v>17</v>
      </c>
      <c r="J144" s="9">
        <v>93.5</v>
      </c>
      <c r="K144" s="7">
        <f t="shared" si="10"/>
        <v>46750</v>
      </c>
    </row>
    <row r="145" ht="30" customHeight="1" spans="1:11">
      <c r="A145" s="7">
        <v>14</v>
      </c>
      <c r="B145" s="8" t="s">
        <v>72</v>
      </c>
      <c r="C145" s="8" t="s">
        <v>41</v>
      </c>
      <c r="D145" s="8" t="s">
        <v>15</v>
      </c>
      <c r="E145" s="72" t="s">
        <v>16</v>
      </c>
      <c r="F145" s="9">
        <v>13709946298</v>
      </c>
      <c r="G145" s="9">
        <v>103.2</v>
      </c>
      <c r="H145" s="31">
        <v>0.7</v>
      </c>
      <c r="I145" s="8" t="s">
        <v>17</v>
      </c>
      <c r="J145" s="9">
        <v>103.2</v>
      </c>
      <c r="K145" s="7">
        <f t="shared" si="10"/>
        <v>51600</v>
      </c>
    </row>
    <row r="146" ht="30" customHeight="1" spans="1:11">
      <c r="A146" s="7">
        <v>15</v>
      </c>
      <c r="B146" s="8" t="s">
        <v>72</v>
      </c>
      <c r="C146" s="8" t="s">
        <v>41</v>
      </c>
      <c r="D146" s="8" t="s">
        <v>15</v>
      </c>
      <c r="E146" s="72" t="s">
        <v>16</v>
      </c>
      <c r="F146" s="9">
        <v>13709946298</v>
      </c>
      <c r="G146" s="9">
        <v>108.6</v>
      </c>
      <c r="H146" s="31">
        <v>0.7</v>
      </c>
      <c r="I146" s="8" t="s">
        <v>17</v>
      </c>
      <c r="J146" s="9">
        <v>108.6</v>
      </c>
      <c r="K146" s="7">
        <f t="shared" si="10"/>
        <v>54300</v>
      </c>
    </row>
    <row r="147" ht="30" customHeight="1" spans="1:11">
      <c r="A147" s="7">
        <v>16</v>
      </c>
      <c r="B147" s="8" t="s">
        <v>72</v>
      </c>
      <c r="C147" s="8" t="s">
        <v>41</v>
      </c>
      <c r="D147" s="8" t="s">
        <v>15</v>
      </c>
      <c r="E147" s="72" t="s">
        <v>16</v>
      </c>
      <c r="F147" s="9">
        <v>13709946298</v>
      </c>
      <c r="G147" s="9">
        <v>119.3</v>
      </c>
      <c r="H147" s="31">
        <v>0.7</v>
      </c>
      <c r="I147" s="8" t="s">
        <v>17</v>
      </c>
      <c r="J147" s="9">
        <v>119.3</v>
      </c>
      <c r="K147" s="7">
        <f t="shared" si="10"/>
        <v>59650</v>
      </c>
    </row>
    <row r="148" ht="30" customHeight="1" spans="1:11">
      <c r="A148" s="7">
        <v>17</v>
      </c>
      <c r="B148" s="8" t="s">
        <v>72</v>
      </c>
      <c r="C148" s="8" t="s">
        <v>41</v>
      </c>
      <c r="D148" s="8" t="s">
        <v>165</v>
      </c>
      <c r="E148" s="72" t="s">
        <v>166</v>
      </c>
      <c r="F148" s="9">
        <v>15001661369</v>
      </c>
      <c r="G148" s="9">
        <v>146.7</v>
      </c>
      <c r="H148" s="10">
        <v>0.7</v>
      </c>
      <c r="I148" s="8" t="s">
        <v>17</v>
      </c>
      <c r="J148" s="26">
        <v>146.7</v>
      </c>
      <c r="K148" s="7">
        <f t="shared" si="10"/>
        <v>73350</v>
      </c>
    </row>
    <row r="149" ht="30" customHeight="1" spans="1:11">
      <c r="A149" s="7">
        <v>18</v>
      </c>
      <c r="B149" s="8" t="s">
        <v>72</v>
      </c>
      <c r="C149" s="8" t="s">
        <v>41</v>
      </c>
      <c r="D149" s="8" t="s">
        <v>23</v>
      </c>
      <c r="E149" s="62" t="s">
        <v>24</v>
      </c>
      <c r="F149" s="19">
        <v>13899601314</v>
      </c>
      <c r="G149" s="9">
        <v>150</v>
      </c>
      <c r="H149" s="10">
        <v>0.75</v>
      </c>
      <c r="I149" s="8" t="s">
        <v>151</v>
      </c>
      <c r="J149" s="26">
        <v>150</v>
      </c>
      <c r="K149" s="7">
        <f t="shared" si="10"/>
        <v>75000</v>
      </c>
    </row>
    <row r="150" ht="30" customHeight="1" spans="1:11">
      <c r="A150" s="7">
        <v>19</v>
      </c>
      <c r="B150" s="8" t="s">
        <v>72</v>
      </c>
      <c r="C150" s="8" t="s">
        <v>41</v>
      </c>
      <c r="D150" s="8" t="s">
        <v>82</v>
      </c>
      <c r="E150" s="78" t="s">
        <v>83</v>
      </c>
      <c r="F150" s="9">
        <v>13909696398</v>
      </c>
      <c r="G150" s="9">
        <v>261.4</v>
      </c>
      <c r="H150" s="10">
        <v>0.75</v>
      </c>
      <c r="I150" s="8" t="s">
        <v>151</v>
      </c>
      <c r="J150" s="26">
        <v>261.4</v>
      </c>
      <c r="K150" s="7">
        <f t="shared" si="10"/>
        <v>130700</v>
      </c>
    </row>
    <row r="151" ht="30" customHeight="1" spans="1:11">
      <c r="A151" s="7">
        <v>20</v>
      </c>
      <c r="B151" s="8" t="s">
        <v>72</v>
      </c>
      <c r="C151" s="8" t="s">
        <v>41</v>
      </c>
      <c r="D151" s="8" t="s">
        <v>15</v>
      </c>
      <c r="E151" s="72" t="s">
        <v>16</v>
      </c>
      <c r="F151" s="9">
        <v>13709946298</v>
      </c>
      <c r="G151" s="9">
        <v>345.2</v>
      </c>
      <c r="H151" s="31">
        <v>0.75</v>
      </c>
      <c r="I151" s="8" t="s">
        <v>17</v>
      </c>
      <c r="J151" s="9">
        <v>345.2</v>
      </c>
      <c r="K151" s="7">
        <f t="shared" si="10"/>
        <v>172600</v>
      </c>
    </row>
    <row r="152" ht="30" customHeight="1" spans="1:11">
      <c r="A152" s="7">
        <v>21</v>
      </c>
      <c r="B152" s="8" t="s">
        <v>72</v>
      </c>
      <c r="C152" s="8" t="s">
        <v>41</v>
      </c>
      <c r="D152" s="8" t="s">
        <v>167</v>
      </c>
      <c r="E152" s="72" t="s">
        <v>168</v>
      </c>
      <c r="F152" s="9">
        <v>18999871316</v>
      </c>
      <c r="G152" s="9">
        <v>505.6</v>
      </c>
      <c r="H152" s="10">
        <v>0.75</v>
      </c>
      <c r="I152" s="8" t="s">
        <v>17</v>
      </c>
      <c r="J152" s="26">
        <v>505.6</v>
      </c>
      <c r="K152" s="7">
        <f t="shared" si="10"/>
        <v>252800</v>
      </c>
    </row>
    <row r="153" ht="30" customHeight="1" spans="1:11">
      <c r="A153" s="7">
        <v>22</v>
      </c>
      <c r="B153" s="14" t="s">
        <v>72</v>
      </c>
      <c r="C153" s="14" t="s">
        <v>73</v>
      </c>
      <c r="D153" s="8" t="s">
        <v>169</v>
      </c>
      <c r="E153" s="72" t="s">
        <v>170</v>
      </c>
      <c r="F153" s="19">
        <v>17799595106</v>
      </c>
      <c r="G153" s="19">
        <v>62.7</v>
      </c>
      <c r="H153" s="13">
        <v>0.7</v>
      </c>
      <c r="I153" s="14" t="s">
        <v>17</v>
      </c>
      <c r="J153" s="26">
        <v>62.7</v>
      </c>
      <c r="K153" s="7">
        <f t="shared" si="10"/>
        <v>31350</v>
      </c>
    </row>
    <row r="154" ht="30" customHeight="1" spans="1:11">
      <c r="A154" s="7">
        <v>23</v>
      </c>
      <c r="B154" s="14" t="s">
        <v>72</v>
      </c>
      <c r="C154" s="14" t="s">
        <v>73</v>
      </c>
      <c r="D154" s="8" t="s">
        <v>169</v>
      </c>
      <c r="E154" s="72" t="s">
        <v>170</v>
      </c>
      <c r="F154" s="19">
        <v>17799595106</v>
      </c>
      <c r="G154" s="19">
        <v>85.5</v>
      </c>
      <c r="H154" s="13">
        <v>0.7</v>
      </c>
      <c r="I154" s="14" t="s">
        <v>17</v>
      </c>
      <c r="J154" s="26">
        <v>85.5</v>
      </c>
      <c r="K154" s="7">
        <f t="shared" si="10"/>
        <v>42750</v>
      </c>
    </row>
    <row r="155" ht="30" customHeight="1" spans="1:11">
      <c r="A155" s="7">
        <v>24</v>
      </c>
      <c r="B155" s="14" t="s">
        <v>72</v>
      </c>
      <c r="C155" s="14" t="s">
        <v>73</v>
      </c>
      <c r="D155" s="8" t="s">
        <v>169</v>
      </c>
      <c r="E155" s="72" t="s">
        <v>170</v>
      </c>
      <c r="F155" s="19">
        <v>17799595106</v>
      </c>
      <c r="G155" s="19">
        <v>206.4</v>
      </c>
      <c r="H155" s="13">
        <v>0.7</v>
      </c>
      <c r="I155" s="14" t="s">
        <v>17</v>
      </c>
      <c r="J155" s="19">
        <v>206.4</v>
      </c>
      <c r="K155" s="7">
        <f t="shared" si="10"/>
        <v>103200</v>
      </c>
    </row>
    <row r="156" ht="30" customHeight="1" spans="1:11">
      <c r="A156" s="7">
        <v>25</v>
      </c>
      <c r="B156" s="14" t="s">
        <v>72</v>
      </c>
      <c r="C156" s="14" t="s">
        <v>73</v>
      </c>
      <c r="D156" s="8" t="s">
        <v>169</v>
      </c>
      <c r="E156" s="72" t="s">
        <v>170</v>
      </c>
      <c r="F156" s="19">
        <v>17799595106</v>
      </c>
      <c r="G156" s="19">
        <v>240.8</v>
      </c>
      <c r="H156" s="13">
        <v>0.7</v>
      </c>
      <c r="I156" s="14" t="s">
        <v>17</v>
      </c>
      <c r="J156" s="7">
        <v>240.8</v>
      </c>
      <c r="K156" s="7">
        <f t="shared" si="10"/>
        <v>120400</v>
      </c>
    </row>
    <row r="157" ht="30" customHeight="1" spans="1:11">
      <c r="A157" s="7">
        <v>26</v>
      </c>
      <c r="B157" s="14" t="s">
        <v>72</v>
      </c>
      <c r="C157" s="14" t="s">
        <v>73</v>
      </c>
      <c r="D157" s="8" t="s">
        <v>169</v>
      </c>
      <c r="E157" s="72" t="s">
        <v>170</v>
      </c>
      <c r="F157" s="19">
        <v>17799595106</v>
      </c>
      <c r="G157" s="19">
        <v>338.2</v>
      </c>
      <c r="H157" s="13">
        <v>0.7</v>
      </c>
      <c r="I157" s="14" t="s">
        <v>17</v>
      </c>
      <c r="J157" s="7">
        <v>338.2</v>
      </c>
      <c r="K157" s="7">
        <f t="shared" si="10"/>
        <v>169100</v>
      </c>
    </row>
    <row r="158" ht="30" customHeight="1" spans="1:11">
      <c r="A158" s="7">
        <v>27</v>
      </c>
      <c r="B158" s="14" t="s">
        <v>72</v>
      </c>
      <c r="C158" s="14" t="s">
        <v>73</v>
      </c>
      <c r="D158" s="8" t="s">
        <v>169</v>
      </c>
      <c r="E158" s="72" t="s">
        <v>170</v>
      </c>
      <c r="F158" s="19">
        <v>17799595106</v>
      </c>
      <c r="G158" s="19">
        <v>549.5</v>
      </c>
      <c r="H158" s="13">
        <v>0.7</v>
      </c>
      <c r="I158" s="14" t="s">
        <v>17</v>
      </c>
      <c r="J158" s="7">
        <v>549.5</v>
      </c>
      <c r="K158" s="7">
        <f t="shared" si="10"/>
        <v>274750</v>
      </c>
    </row>
    <row r="159" ht="30" customHeight="1" spans="1:11">
      <c r="A159" s="7">
        <v>28</v>
      </c>
      <c r="B159" s="14" t="s">
        <v>72</v>
      </c>
      <c r="C159" s="14" t="s">
        <v>73</v>
      </c>
      <c r="D159" s="8" t="s">
        <v>23</v>
      </c>
      <c r="E159" s="62" t="s">
        <v>24</v>
      </c>
      <c r="F159" s="19">
        <v>13899601314</v>
      </c>
      <c r="G159" s="19">
        <v>658.5</v>
      </c>
      <c r="H159" s="13">
        <v>0.75</v>
      </c>
      <c r="I159" s="14" t="s">
        <v>17</v>
      </c>
      <c r="J159" s="7">
        <v>658.5</v>
      </c>
      <c r="K159" s="7">
        <f t="shared" si="10"/>
        <v>329250</v>
      </c>
    </row>
    <row r="160" ht="30" customHeight="1" spans="1:11">
      <c r="A160" s="7">
        <v>29</v>
      </c>
      <c r="B160" s="14" t="s">
        <v>72</v>
      </c>
      <c r="C160" s="14" t="s">
        <v>171</v>
      </c>
      <c r="D160" s="8" t="s">
        <v>169</v>
      </c>
      <c r="E160" s="72" t="s">
        <v>170</v>
      </c>
      <c r="F160" s="19">
        <v>17799595106</v>
      </c>
      <c r="G160" s="19">
        <v>170.1</v>
      </c>
      <c r="H160" s="13">
        <v>0.7</v>
      </c>
      <c r="I160" s="14" t="s">
        <v>17</v>
      </c>
      <c r="J160" s="7">
        <v>170.1</v>
      </c>
      <c r="K160" s="7">
        <f t="shared" si="10"/>
        <v>85050</v>
      </c>
    </row>
    <row r="161" ht="30" customHeight="1" spans="1:11">
      <c r="A161" s="7">
        <v>30</v>
      </c>
      <c r="B161" s="14" t="s">
        <v>72</v>
      </c>
      <c r="C161" s="14" t="s">
        <v>41</v>
      </c>
      <c r="D161" s="8" t="s">
        <v>23</v>
      </c>
      <c r="E161" s="62" t="s">
        <v>24</v>
      </c>
      <c r="F161" s="19">
        <v>13899601314</v>
      </c>
      <c r="G161" s="19">
        <v>126.5</v>
      </c>
      <c r="H161" s="13">
        <v>0.7</v>
      </c>
      <c r="I161" s="14" t="s">
        <v>17</v>
      </c>
      <c r="J161" s="7">
        <v>126.5</v>
      </c>
      <c r="K161" s="7">
        <f t="shared" si="10"/>
        <v>63250</v>
      </c>
    </row>
    <row r="162" ht="30" customHeight="1" spans="1:11">
      <c r="A162" s="7">
        <v>31</v>
      </c>
      <c r="B162" s="27" t="s">
        <v>13</v>
      </c>
      <c r="C162" s="27" t="s">
        <v>46</v>
      </c>
      <c r="D162" s="40" t="s">
        <v>159</v>
      </c>
      <c r="E162" s="72" t="s">
        <v>160</v>
      </c>
      <c r="F162" s="27">
        <v>13779596663</v>
      </c>
      <c r="G162" s="27">
        <v>438.9</v>
      </c>
      <c r="H162" s="13">
        <v>0.7</v>
      </c>
      <c r="I162" s="80" t="s">
        <v>17</v>
      </c>
      <c r="J162" s="27">
        <v>438.9</v>
      </c>
      <c r="K162" s="7">
        <f t="shared" si="10"/>
        <v>219450</v>
      </c>
    </row>
    <row r="163" ht="30" customHeight="1" spans="1:11">
      <c r="A163" s="7">
        <v>32</v>
      </c>
      <c r="B163" s="27" t="s">
        <v>13</v>
      </c>
      <c r="C163" s="27" t="s">
        <v>46</v>
      </c>
      <c r="D163" s="40" t="s">
        <v>159</v>
      </c>
      <c r="E163" s="72" t="s">
        <v>160</v>
      </c>
      <c r="F163" s="27">
        <v>13779596663</v>
      </c>
      <c r="G163" s="27">
        <v>296.4</v>
      </c>
      <c r="H163" s="13">
        <v>0.7</v>
      </c>
      <c r="I163" s="80" t="s">
        <v>172</v>
      </c>
      <c r="J163" s="27">
        <v>296.4</v>
      </c>
      <c r="K163" s="7">
        <f t="shared" si="10"/>
        <v>148200</v>
      </c>
    </row>
    <row r="164" ht="30" customHeight="1" spans="1:11">
      <c r="A164" s="7">
        <v>33</v>
      </c>
      <c r="B164" s="9" t="s">
        <v>13</v>
      </c>
      <c r="C164" s="9" t="s">
        <v>46</v>
      </c>
      <c r="D164" s="40" t="s">
        <v>159</v>
      </c>
      <c r="E164" s="72" t="s">
        <v>160</v>
      </c>
      <c r="F164" s="27">
        <v>13779596663</v>
      </c>
      <c r="G164" s="9">
        <v>106</v>
      </c>
      <c r="H164" s="10">
        <v>0.7</v>
      </c>
      <c r="I164" s="84" t="s">
        <v>17</v>
      </c>
      <c r="J164" s="9">
        <v>106</v>
      </c>
      <c r="K164" s="7">
        <f t="shared" si="10"/>
        <v>53000</v>
      </c>
    </row>
    <row r="165" ht="30" customHeight="1" spans="1:11">
      <c r="A165" s="7">
        <v>34</v>
      </c>
      <c r="B165" s="27" t="s">
        <v>13</v>
      </c>
      <c r="C165" s="27" t="s">
        <v>46</v>
      </c>
      <c r="D165" s="40" t="s">
        <v>161</v>
      </c>
      <c r="E165" s="62" t="s">
        <v>162</v>
      </c>
      <c r="F165" s="9">
        <v>13809937116</v>
      </c>
      <c r="G165" s="27">
        <v>152</v>
      </c>
      <c r="H165" s="13">
        <v>0.7</v>
      </c>
      <c r="I165" s="80" t="s">
        <v>173</v>
      </c>
      <c r="J165" s="27">
        <v>152</v>
      </c>
      <c r="K165" s="7">
        <f t="shared" si="10"/>
        <v>76000</v>
      </c>
    </row>
    <row r="166" ht="30" customHeight="1" spans="1:11">
      <c r="A166" s="7">
        <v>35</v>
      </c>
      <c r="B166" s="9" t="s">
        <v>13</v>
      </c>
      <c r="C166" s="9" t="s">
        <v>46</v>
      </c>
      <c r="D166" s="40" t="s">
        <v>161</v>
      </c>
      <c r="E166" s="62" t="s">
        <v>162</v>
      </c>
      <c r="F166" s="9">
        <v>13809937116</v>
      </c>
      <c r="G166" s="9">
        <v>1113</v>
      </c>
      <c r="H166" s="10">
        <v>0.7</v>
      </c>
      <c r="I166" s="84" t="s">
        <v>57</v>
      </c>
      <c r="J166" s="9">
        <v>300</v>
      </c>
      <c r="K166" s="7">
        <f t="shared" si="10"/>
        <v>150000</v>
      </c>
    </row>
    <row r="167" ht="30" customHeight="1" spans="1:11">
      <c r="A167" s="7">
        <v>36</v>
      </c>
      <c r="B167" s="27" t="s">
        <v>13</v>
      </c>
      <c r="C167" s="27" t="s">
        <v>46</v>
      </c>
      <c r="D167" s="40" t="s">
        <v>174</v>
      </c>
      <c r="E167" s="72" t="s">
        <v>175</v>
      </c>
      <c r="F167" s="21">
        <v>15292591329</v>
      </c>
      <c r="G167" s="9">
        <v>65</v>
      </c>
      <c r="H167" s="69">
        <v>0.7</v>
      </c>
      <c r="I167" s="21" t="s">
        <v>17</v>
      </c>
      <c r="J167" s="27">
        <v>65</v>
      </c>
      <c r="K167" s="7">
        <f t="shared" si="10"/>
        <v>32500</v>
      </c>
    </row>
    <row r="168" ht="30" customHeight="1" spans="1:11">
      <c r="A168" s="7">
        <v>37</v>
      </c>
      <c r="B168" s="9" t="s">
        <v>13</v>
      </c>
      <c r="C168" s="9" t="s">
        <v>46</v>
      </c>
      <c r="D168" s="8" t="s">
        <v>176</v>
      </c>
      <c r="E168" s="78" t="s">
        <v>177</v>
      </c>
      <c r="F168" s="9">
        <v>15109941321</v>
      </c>
      <c r="G168" s="9">
        <v>29.8</v>
      </c>
      <c r="H168" s="10">
        <v>0.7</v>
      </c>
      <c r="I168" s="84" t="s">
        <v>17</v>
      </c>
      <c r="J168" s="9">
        <v>29.8</v>
      </c>
      <c r="K168" s="7">
        <f t="shared" si="10"/>
        <v>14900</v>
      </c>
    </row>
    <row r="169" ht="30" customHeight="1" spans="1:11">
      <c r="A169" s="7">
        <v>38</v>
      </c>
      <c r="B169" s="27" t="s">
        <v>13</v>
      </c>
      <c r="C169" s="27" t="s">
        <v>46</v>
      </c>
      <c r="D169" s="8" t="s">
        <v>176</v>
      </c>
      <c r="E169" s="78" t="s">
        <v>177</v>
      </c>
      <c r="F169" s="9">
        <v>15109941321</v>
      </c>
      <c r="G169" s="27">
        <v>36.2</v>
      </c>
      <c r="H169" s="10">
        <v>0.7</v>
      </c>
      <c r="I169" s="84" t="s">
        <v>17</v>
      </c>
      <c r="J169" s="27">
        <v>36.2</v>
      </c>
      <c r="K169" s="7">
        <f t="shared" si="10"/>
        <v>18100</v>
      </c>
    </row>
    <row r="170" ht="30" customHeight="1" spans="1:11">
      <c r="A170" s="7">
        <v>39</v>
      </c>
      <c r="B170" s="9" t="s">
        <v>13</v>
      </c>
      <c r="C170" s="9" t="s">
        <v>46</v>
      </c>
      <c r="D170" s="40" t="s">
        <v>82</v>
      </c>
      <c r="E170" s="72" t="s">
        <v>83</v>
      </c>
      <c r="F170" s="21">
        <v>13565611561</v>
      </c>
      <c r="G170" s="9">
        <v>184.4</v>
      </c>
      <c r="H170" s="10">
        <v>0.7</v>
      </c>
      <c r="I170" s="84" t="s">
        <v>173</v>
      </c>
      <c r="J170" s="9">
        <v>84.4</v>
      </c>
      <c r="K170" s="7">
        <f t="shared" si="10"/>
        <v>42200</v>
      </c>
    </row>
    <row r="171" ht="30" customHeight="1" spans="1:11">
      <c r="A171" s="7">
        <v>40</v>
      </c>
      <c r="B171" s="27" t="s">
        <v>13</v>
      </c>
      <c r="C171" s="27" t="s">
        <v>46</v>
      </c>
      <c r="D171" s="40" t="s">
        <v>125</v>
      </c>
      <c r="E171" s="72" t="s">
        <v>126</v>
      </c>
      <c r="F171" s="21">
        <v>13565611561</v>
      </c>
      <c r="G171" s="27">
        <v>105</v>
      </c>
      <c r="H171" s="13">
        <v>0.7</v>
      </c>
      <c r="I171" s="80" t="s">
        <v>17</v>
      </c>
      <c r="J171" s="27">
        <v>105</v>
      </c>
      <c r="K171" s="7">
        <f t="shared" si="10"/>
        <v>52500</v>
      </c>
    </row>
    <row r="172" ht="30" customHeight="1" spans="1:11">
      <c r="A172" s="11"/>
      <c r="B172" s="11" t="s">
        <v>18</v>
      </c>
      <c r="C172" s="11"/>
      <c r="D172" s="11"/>
      <c r="E172" s="63"/>
      <c r="F172" s="11"/>
      <c r="G172" s="11">
        <f>SUM(G132:G171)</f>
        <v>11138.3</v>
      </c>
      <c r="H172" s="11"/>
      <c r="I172" s="11"/>
      <c r="J172" s="11">
        <f>SUM(J132:J171)</f>
        <v>10225.3</v>
      </c>
      <c r="K172" s="11">
        <f>SUM(K132:K171)</f>
        <v>5112650</v>
      </c>
    </row>
    <row r="173" ht="30" customHeight="1" spans="5:5">
      <c r="E173" s="61"/>
    </row>
    <row r="174" ht="23.25" spans="1:12">
      <c r="A174" s="4" t="s">
        <v>178</v>
      </c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 ht="45.75" spans="1:11">
      <c r="A175" s="5" t="s">
        <v>110</v>
      </c>
      <c r="B175" s="5" t="s">
        <v>111</v>
      </c>
      <c r="C175" s="5" t="s">
        <v>112</v>
      </c>
      <c r="D175" s="6" t="s">
        <v>113</v>
      </c>
      <c r="E175" s="87" t="s">
        <v>6</v>
      </c>
      <c r="F175" s="5" t="s">
        <v>114</v>
      </c>
      <c r="G175" s="5" t="s">
        <v>115</v>
      </c>
      <c r="H175" s="5" t="s">
        <v>116</v>
      </c>
      <c r="I175" s="18" t="s">
        <v>117</v>
      </c>
      <c r="J175" s="18" t="s">
        <v>118</v>
      </c>
      <c r="K175" s="6" t="s">
        <v>119</v>
      </c>
    </row>
    <row r="176" ht="30" customHeight="1" spans="1:11">
      <c r="A176" s="26">
        <v>1</v>
      </c>
      <c r="B176" s="8" t="s">
        <v>72</v>
      </c>
      <c r="C176" s="8" t="s">
        <v>96</v>
      </c>
      <c r="D176" s="8" t="s">
        <v>142</v>
      </c>
      <c r="E176" s="62" t="s">
        <v>143</v>
      </c>
      <c r="F176" s="9">
        <v>13629951718</v>
      </c>
      <c r="G176" s="9">
        <v>557.6</v>
      </c>
      <c r="H176" s="10">
        <v>0.75</v>
      </c>
      <c r="I176" s="8" t="s">
        <v>17</v>
      </c>
      <c r="J176" s="26">
        <v>557.6</v>
      </c>
      <c r="K176" s="26">
        <f t="shared" ref="K176:K193" si="11">J176*300</f>
        <v>167280</v>
      </c>
    </row>
    <row r="177" ht="30" customHeight="1" spans="1:11">
      <c r="A177" s="26">
        <v>2</v>
      </c>
      <c r="B177" s="8" t="s">
        <v>72</v>
      </c>
      <c r="C177" s="8" t="s">
        <v>96</v>
      </c>
      <c r="D177" s="8" t="s">
        <v>179</v>
      </c>
      <c r="E177" s="78" t="s">
        <v>180</v>
      </c>
      <c r="F177" s="9">
        <v>15292618888</v>
      </c>
      <c r="G177" s="9">
        <v>53.4</v>
      </c>
      <c r="H177" s="10">
        <v>0.7</v>
      </c>
      <c r="I177" s="8" t="s">
        <v>57</v>
      </c>
      <c r="J177" s="26">
        <v>53.4</v>
      </c>
      <c r="K177" s="26">
        <f t="shared" si="11"/>
        <v>16020</v>
      </c>
    </row>
    <row r="178" ht="30" customHeight="1" spans="1:11">
      <c r="A178" s="26">
        <v>3</v>
      </c>
      <c r="B178" s="8" t="s">
        <v>72</v>
      </c>
      <c r="C178" s="8" t="s">
        <v>96</v>
      </c>
      <c r="D178" s="8" t="s">
        <v>179</v>
      </c>
      <c r="E178" s="78" t="s">
        <v>180</v>
      </c>
      <c r="F178" s="9">
        <v>15292618888</v>
      </c>
      <c r="G178" s="9">
        <v>139.1</v>
      </c>
      <c r="H178" s="10">
        <v>0.7</v>
      </c>
      <c r="I178" s="8" t="s">
        <v>57</v>
      </c>
      <c r="J178" s="26">
        <v>139.1</v>
      </c>
      <c r="K178" s="26">
        <f t="shared" si="11"/>
        <v>41730</v>
      </c>
    </row>
    <row r="179" ht="30" customHeight="1" spans="1:11">
      <c r="A179" s="26">
        <v>4</v>
      </c>
      <c r="B179" s="8" t="s">
        <v>72</v>
      </c>
      <c r="C179" s="8" t="s">
        <v>96</v>
      </c>
      <c r="D179" s="8" t="s">
        <v>179</v>
      </c>
      <c r="E179" s="78" t="s">
        <v>180</v>
      </c>
      <c r="F179" s="9">
        <v>15292618888</v>
      </c>
      <c r="G179" s="9">
        <v>145.9</v>
      </c>
      <c r="H179" s="10">
        <v>0.7</v>
      </c>
      <c r="I179" s="8" t="s">
        <v>57</v>
      </c>
      <c r="J179" s="26">
        <v>145.9</v>
      </c>
      <c r="K179" s="26">
        <f t="shared" si="11"/>
        <v>43770</v>
      </c>
    </row>
    <row r="180" ht="30" customHeight="1" spans="1:11">
      <c r="A180" s="26">
        <v>5</v>
      </c>
      <c r="B180" s="8" t="s">
        <v>72</v>
      </c>
      <c r="C180" s="8" t="s">
        <v>96</v>
      </c>
      <c r="D180" s="8" t="s">
        <v>179</v>
      </c>
      <c r="E180" s="78" t="s">
        <v>180</v>
      </c>
      <c r="F180" s="9">
        <v>15292618888</v>
      </c>
      <c r="G180" s="9">
        <v>154.9</v>
      </c>
      <c r="H180" s="10">
        <v>0.7</v>
      </c>
      <c r="I180" s="8" t="s">
        <v>57</v>
      </c>
      <c r="J180" s="26">
        <v>154.9</v>
      </c>
      <c r="K180" s="26">
        <f t="shared" si="11"/>
        <v>46470</v>
      </c>
    </row>
    <row r="181" ht="30" customHeight="1" spans="1:11">
      <c r="A181" s="26">
        <v>6</v>
      </c>
      <c r="B181" s="8" t="s">
        <v>72</v>
      </c>
      <c r="C181" s="8" t="s">
        <v>96</v>
      </c>
      <c r="D181" s="8" t="s">
        <v>179</v>
      </c>
      <c r="E181" s="78" t="s">
        <v>180</v>
      </c>
      <c r="F181" s="9">
        <v>15292618888</v>
      </c>
      <c r="G181" s="9">
        <v>162.6</v>
      </c>
      <c r="H181" s="10">
        <v>0.7</v>
      </c>
      <c r="I181" s="8" t="s">
        <v>57</v>
      </c>
      <c r="J181" s="26">
        <v>162.6</v>
      </c>
      <c r="K181" s="26">
        <f t="shared" si="11"/>
        <v>48780</v>
      </c>
    </row>
    <row r="182" ht="30" customHeight="1" spans="1:11">
      <c r="A182" s="26">
        <v>7</v>
      </c>
      <c r="B182" s="8" t="s">
        <v>72</v>
      </c>
      <c r="C182" s="8" t="s">
        <v>96</v>
      </c>
      <c r="D182" s="8" t="s">
        <v>179</v>
      </c>
      <c r="E182" s="78" t="s">
        <v>180</v>
      </c>
      <c r="F182" s="9">
        <v>15292618888</v>
      </c>
      <c r="G182" s="9">
        <v>165.2</v>
      </c>
      <c r="H182" s="10">
        <v>0.7</v>
      </c>
      <c r="I182" s="8" t="s">
        <v>57</v>
      </c>
      <c r="J182" s="26">
        <v>165.2</v>
      </c>
      <c r="K182" s="26">
        <f t="shared" si="11"/>
        <v>49560</v>
      </c>
    </row>
    <row r="183" ht="30" customHeight="1" spans="1:11">
      <c r="A183" s="26">
        <v>8</v>
      </c>
      <c r="B183" s="8" t="s">
        <v>72</v>
      </c>
      <c r="C183" s="8" t="s">
        <v>41</v>
      </c>
      <c r="D183" s="8" t="s">
        <v>15</v>
      </c>
      <c r="E183" s="78" t="s">
        <v>16</v>
      </c>
      <c r="F183" s="9">
        <v>13709946298</v>
      </c>
      <c r="G183" s="9">
        <v>678.5</v>
      </c>
      <c r="H183" s="31">
        <v>0.75</v>
      </c>
      <c r="I183" s="8" t="s">
        <v>17</v>
      </c>
      <c r="J183" s="9">
        <v>678.5</v>
      </c>
      <c r="K183" s="26">
        <f t="shared" si="11"/>
        <v>203550</v>
      </c>
    </row>
    <row r="184" ht="30" customHeight="1" spans="1:11">
      <c r="A184" s="26">
        <v>9</v>
      </c>
      <c r="B184" s="8" t="s">
        <v>72</v>
      </c>
      <c r="C184" s="8" t="s">
        <v>96</v>
      </c>
      <c r="D184" s="8" t="s">
        <v>181</v>
      </c>
      <c r="E184" s="78" t="s">
        <v>182</v>
      </c>
      <c r="F184" s="9">
        <v>13999341816</v>
      </c>
      <c r="G184" s="9">
        <v>81.8</v>
      </c>
      <c r="H184" s="10">
        <v>0.7</v>
      </c>
      <c r="I184" s="8" t="s">
        <v>17</v>
      </c>
      <c r="J184" s="9">
        <v>81.8</v>
      </c>
      <c r="K184" s="26">
        <f t="shared" si="11"/>
        <v>24540</v>
      </c>
    </row>
    <row r="185" ht="30" customHeight="1" spans="1:11">
      <c r="A185" s="26">
        <v>10</v>
      </c>
      <c r="B185" s="8" t="s">
        <v>72</v>
      </c>
      <c r="C185" s="8" t="s">
        <v>96</v>
      </c>
      <c r="D185" s="8" t="s">
        <v>183</v>
      </c>
      <c r="E185" s="78" t="s">
        <v>184</v>
      </c>
      <c r="F185" s="9">
        <v>13119003420</v>
      </c>
      <c r="G185" s="9">
        <v>300.5</v>
      </c>
      <c r="H185" s="10">
        <v>0.7</v>
      </c>
      <c r="I185" s="8" t="s">
        <v>17</v>
      </c>
      <c r="J185" s="9">
        <v>300.5</v>
      </c>
      <c r="K185" s="26">
        <f t="shared" si="11"/>
        <v>90150</v>
      </c>
    </row>
    <row r="186" ht="30" customHeight="1" spans="1:11">
      <c r="A186" s="26">
        <v>11</v>
      </c>
      <c r="B186" s="8" t="s">
        <v>72</v>
      </c>
      <c r="C186" s="8" t="s">
        <v>96</v>
      </c>
      <c r="D186" s="8" t="s">
        <v>181</v>
      </c>
      <c r="E186" s="78" t="s">
        <v>182</v>
      </c>
      <c r="F186" s="9">
        <v>13999341816</v>
      </c>
      <c r="G186" s="9">
        <v>413</v>
      </c>
      <c r="H186" s="10">
        <v>0.7</v>
      </c>
      <c r="I186" s="8" t="s">
        <v>17</v>
      </c>
      <c r="J186" s="9">
        <v>413</v>
      </c>
      <c r="K186" s="26">
        <f t="shared" si="11"/>
        <v>123900</v>
      </c>
    </row>
    <row r="187" ht="30" customHeight="1" spans="1:11">
      <c r="A187" s="26">
        <v>12</v>
      </c>
      <c r="B187" s="8" t="s">
        <v>72</v>
      </c>
      <c r="C187" s="8" t="s">
        <v>96</v>
      </c>
      <c r="D187" s="8" t="s">
        <v>161</v>
      </c>
      <c r="E187" s="78" t="s">
        <v>162</v>
      </c>
      <c r="F187" s="9">
        <v>13809937116</v>
      </c>
      <c r="G187" s="9">
        <v>429.7</v>
      </c>
      <c r="H187" s="10">
        <v>0.7</v>
      </c>
      <c r="I187" s="8" t="s">
        <v>163</v>
      </c>
      <c r="J187" s="9">
        <v>429.7</v>
      </c>
      <c r="K187" s="26">
        <f t="shared" si="11"/>
        <v>128910</v>
      </c>
    </row>
    <row r="188" ht="30" customHeight="1" spans="1:11">
      <c r="A188" s="26">
        <v>13</v>
      </c>
      <c r="B188" s="8" t="s">
        <v>72</v>
      </c>
      <c r="C188" s="8" t="s">
        <v>96</v>
      </c>
      <c r="D188" s="8" t="s">
        <v>161</v>
      </c>
      <c r="E188" s="78" t="s">
        <v>162</v>
      </c>
      <c r="F188" s="9">
        <v>13809937116</v>
      </c>
      <c r="G188" s="9">
        <v>815.4</v>
      </c>
      <c r="H188" s="10">
        <v>0.7</v>
      </c>
      <c r="I188" s="8" t="s">
        <v>163</v>
      </c>
      <c r="J188" s="9">
        <v>815.4</v>
      </c>
      <c r="K188" s="26">
        <f t="shared" si="11"/>
        <v>244620</v>
      </c>
    </row>
    <row r="189" ht="30" customHeight="1" spans="1:11">
      <c r="A189" s="26">
        <v>14</v>
      </c>
      <c r="B189" s="8" t="s">
        <v>72</v>
      </c>
      <c r="C189" s="8" t="s">
        <v>41</v>
      </c>
      <c r="D189" s="8" t="s">
        <v>15</v>
      </c>
      <c r="E189" s="78" t="s">
        <v>16</v>
      </c>
      <c r="F189" s="9">
        <v>13709946298</v>
      </c>
      <c r="G189" s="9">
        <v>142.4</v>
      </c>
      <c r="H189" s="10">
        <v>0.75</v>
      </c>
      <c r="I189" s="8" t="s">
        <v>17</v>
      </c>
      <c r="J189" s="88">
        <v>142.4</v>
      </c>
      <c r="K189" s="26">
        <f t="shared" si="11"/>
        <v>42720</v>
      </c>
    </row>
    <row r="190" ht="30" customHeight="1" spans="1:11">
      <c r="A190" s="26">
        <v>15</v>
      </c>
      <c r="B190" s="8" t="s">
        <v>72</v>
      </c>
      <c r="C190" s="8" t="s">
        <v>41</v>
      </c>
      <c r="D190" s="8" t="s">
        <v>176</v>
      </c>
      <c r="E190" s="78" t="s">
        <v>177</v>
      </c>
      <c r="F190" s="9">
        <v>15109941321</v>
      </c>
      <c r="G190" s="9">
        <v>256.5</v>
      </c>
      <c r="H190" s="10">
        <v>0.75</v>
      </c>
      <c r="I190" s="8" t="s">
        <v>17</v>
      </c>
      <c r="J190" s="9">
        <v>256.5</v>
      </c>
      <c r="K190" s="26">
        <f t="shared" si="11"/>
        <v>76950</v>
      </c>
    </row>
    <row r="191" ht="30" customHeight="1" spans="1:11">
      <c r="A191" s="26">
        <v>16</v>
      </c>
      <c r="B191" s="8" t="s">
        <v>72</v>
      </c>
      <c r="C191" s="8" t="s">
        <v>41</v>
      </c>
      <c r="D191" s="8" t="s">
        <v>176</v>
      </c>
      <c r="E191" s="78" t="s">
        <v>177</v>
      </c>
      <c r="F191" s="9">
        <v>15109941321</v>
      </c>
      <c r="G191" s="9">
        <v>252.4</v>
      </c>
      <c r="H191" s="10">
        <v>0.75</v>
      </c>
      <c r="I191" s="8" t="s">
        <v>17</v>
      </c>
      <c r="J191" s="9">
        <v>192.4</v>
      </c>
      <c r="K191" s="26">
        <f t="shared" si="11"/>
        <v>57720</v>
      </c>
    </row>
    <row r="192" ht="30" customHeight="1" spans="1:11">
      <c r="A192" s="26">
        <v>17</v>
      </c>
      <c r="B192" s="8" t="s">
        <v>72</v>
      </c>
      <c r="C192" s="8" t="s">
        <v>41</v>
      </c>
      <c r="D192" s="8" t="s">
        <v>153</v>
      </c>
      <c r="E192" s="78" t="s">
        <v>154</v>
      </c>
      <c r="F192" s="9">
        <v>13565621561</v>
      </c>
      <c r="G192" s="9">
        <v>432.6</v>
      </c>
      <c r="H192" s="31">
        <v>0.7</v>
      </c>
      <c r="I192" s="8" t="s">
        <v>17</v>
      </c>
      <c r="J192" s="9">
        <v>432.6</v>
      </c>
      <c r="K192" s="26">
        <f t="shared" si="11"/>
        <v>129780</v>
      </c>
    </row>
    <row r="193" ht="30" customHeight="1" spans="1:11">
      <c r="A193" s="26">
        <v>18</v>
      </c>
      <c r="B193" s="8" t="s">
        <v>72</v>
      </c>
      <c r="C193" s="8" t="s">
        <v>41</v>
      </c>
      <c r="D193" s="8" t="s">
        <v>82</v>
      </c>
      <c r="E193" s="78" t="s">
        <v>83</v>
      </c>
      <c r="F193" s="9">
        <v>13909696398</v>
      </c>
      <c r="G193" s="9">
        <v>97.4</v>
      </c>
      <c r="H193" s="31">
        <v>0.7</v>
      </c>
      <c r="I193" s="8" t="s">
        <v>17</v>
      </c>
      <c r="J193" s="9">
        <v>97.4</v>
      </c>
      <c r="K193" s="26">
        <f t="shared" si="11"/>
        <v>29220</v>
      </c>
    </row>
    <row r="194" ht="30" customHeight="1" spans="1:11">
      <c r="A194" s="11"/>
      <c r="B194" s="11" t="s">
        <v>18</v>
      </c>
      <c r="C194" s="11"/>
      <c r="D194" s="11"/>
      <c r="E194" s="63"/>
      <c r="F194" s="11"/>
      <c r="G194" s="11">
        <f>SUM(G176:G193)</f>
        <v>5278.9</v>
      </c>
      <c r="H194" s="11"/>
      <c r="I194" s="11"/>
      <c r="J194" s="11">
        <f>SUM(J176:J193)</f>
        <v>5218.9</v>
      </c>
      <c r="K194" s="11">
        <f>SUM(K176:K193)</f>
        <v>1565670</v>
      </c>
    </row>
    <row r="195" ht="30" customHeight="1" spans="5:5">
      <c r="E195" s="61"/>
    </row>
    <row r="196" ht="23.25" spans="1:12">
      <c r="A196" s="4" t="s">
        <v>185</v>
      </c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</row>
    <row r="197" ht="45.75" spans="1:11">
      <c r="A197" s="5" t="s">
        <v>110</v>
      </c>
      <c r="B197" s="5" t="s">
        <v>111</v>
      </c>
      <c r="C197" s="5" t="s">
        <v>112</v>
      </c>
      <c r="D197" s="6" t="s">
        <v>113</v>
      </c>
      <c r="E197" s="87" t="s">
        <v>6</v>
      </c>
      <c r="F197" s="5" t="s">
        <v>114</v>
      </c>
      <c r="G197" s="5" t="s">
        <v>115</v>
      </c>
      <c r="H197" s="5" t="s">
        <v>116</v>
      </c>
      <c r="I197" s="18" t="s">
        <v>117</v>
      </c>
      <c r="J197" s="18" t="s">
        <v>118</v>
      </c>
      <c r="K197" s="48" t="s">
        <v>138</v>
      </c>
    </row>
    <row r="198" ht="37" customHeight="1" spans="1:11">
      <c r="A198" s="7">
        <v>1</v>
      </c>
      <c r="B198" s="8" t="s">
        <v>72</v>
      </c>
      <c r="C198" s="8" t="s">
        <v>41</v>
      </c>
      <c r="D198" s="8" t="s">
        <v>186</v>
      </c>
      <c r="E198" s="89" t="s">
        <v>187</v>
      </c>
      <c r="F198" s="9">
        <v>18999621608</v>
      </c>
      <c r="G198" s="27">
        <v>128.2</v>
      </c>
      <c r="H198" s="13">
        <v>0.7</v>
      </c>
      <c r="I198" s="80" t="s">
        <v>172</v>
      </c>
      <c r="J198" s="27">
        <v>128.2</v>
      </c>
      <c r="K198" s="7">
        <f>J198*400</f>
        <v>51280</v>
      </c>
    </row>
    <row r="199" ht="28" customHeight="1" spans="1:11">
      <c r="A199" s="11"/>
      <c r="B199" s="11" t="s">
        <v>18</v>
      </c>
      <c r="C199" s="11"/>
      <c r="D199" s="11"/>
      <c r="E199" s="11"/>
      <c r="F199" s="11"/>
      <c r="G199" s="11">
        <f>SUM(G198:G198)</f>
        <v>128.2</v>
      </c>
      <c r="H199" s="11"/>
      <c r="I199" s="11"/>
      <c r="J199" s="11">
        <f>SUM(J198:J198)</f>
        <v>128.2</v>
      </c>
      <c r="K199" s="11">
        <f>SUM(K198:K198)</f>
        <v>51280</v>
      </c>
    </row>
  </sheetData>
  <autoFilter ref="A1:K199">
    <extLst/>
  </autoFilter>
  <mergeCells count="12">
    <mergeCell ref="A1:K1"/>
    <mergeCell ref="A2:K2"/>
    <mergeCell ref="A7:K7"/>
    <mergeCell ref="A13:K13"/>
    <mergeCell ref="A19:K19"/>
    <mergeCell ref="A30:K30"/>
    <mergeCell ref="A39:K39"/>
    <mergeCell ref="A75:K75"/>
    <mergeCell ref="A108:K108"/>
    <mergeCell ref="A130:K130"/>
    <mergeCell ref="A174:K174"/>
    <mergeCell ref="A196:K196"/>
  </mergeCells>
  <pageMargins left="0.751388888888889" right="0.751388888888889" top="1" bottom="1" header="0.5" footer="0.5"/>
  <pageSetup paperSize="9" scale="9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zoomScale="60" zoomScaleNormal="60" workbookViewId="0">
      <selection activeCell="E65" sqref="E65"/>
    </sheetView>
  </sheetViews>
  <sheetFormatPr defaultColWidth="9" defaultRowHeight="13.5"/>
  <cols>
    <col min="1" max="1" width="7" style="1" customWidth="1"/>
    <col min="2" max="4" width="10.625" style="1" customWidth="1"/>
    <col min="5" max="5" width="22.0833333333333" style="1" customWidth="1"/>
    <col min="6" max="6" width="15.2083333333333" style="1" customWidth="1"/>
    <col min="7" max="8" width="10.625" style="1" customWidth="1"/>
    <col min="9" max="9" width="15.625" style="1" customWidth="1"/>
    <col min="10" max="16384" width="9" style="1"/>
  </cols>
  <sheetData>
    <row r="1" ht="30" customHeight="1" spans="1:11">
      <c r="A1" s="3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ht="44" customHeight="1" spans="1:11">
      <c r="A2" s="4" t="s">
        <v>188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5" customHeight="1" spans="1:11">
      <c r="A3" s="39" t="s">
        <v>2</v>
      </c>
      <c r="B3" s="30" t="s">
        <v>28</v>
      </c>
      <c r="C3" s="30" t="s">
        <v>29</v>
      </c>
      <c r="D3" s="29" t="s">
        <v>30</v>
      </c>
      <c r="E3" s="30" t="s">
        <v>31</v>
      </c>
      <c r="F3" s="30" t="s">
        <v>32</v>
      </c>
      <c r="G3" s="30" t="s">
        <v>33</v>
      </c>
      <c r="H3" s="30" t="s">
        <v>34</v>
      </c>
      <c r="I3" s="37" t="s">
        <v>35</v>
      </c>
      <c r="J3" s="37" t="s">
        <v>36</v>
      </c>
      <c r="K3" s="29" t="s">
        <v>12</v>
      </c>
    </row>
    <row r="4" ht="35" customHeight="1" spans="1:11">
      <c r="A4" s="17">
        <v>1</v>
      </c>
      <c r="B4" s="40" t="s">
        <v>189</v>
      </c>
      <c r="C4" s="27" t="s">
        <v>190</v>
      </c>
      <c r="D4" s="40" t="s">
        <v>191</v>
      </c>
      <c r="E4" s="21" t="s">
        <v>192</v>
      </c>
      <c r="F4" s="27">
        <v>15999071208</v>
      </c>
      <c r="G4" s="27">
        <v>693.8</v>
      </c>
      <c r="H4" s="41">
        <v>0.7</v>
      </c>
      <c r="I4" s="40" t="s">
        <v>17</v>
      </c>
      <c r="J4" s="7">
        <v>693.8</v>
      </c>
      <c r="K4" s="9">
        <f t="shared" ref="K4:K6" si="0">J4*300</f>
        <v>208140</v>
      </c>
    </row>
    <row r="5" ht="35" customHeight="1" spans="1:11">
      <c r="A5" s="17">
        <v>2</v>
      </c>
      <c r="B5" s="27" t="s">
        <v>193</v>
      </c>
      <c r="C5" s="27" t="s">
        <v>194</v>
      </c>
      <c r="D5" s="40" t="s">
        <v>195</v>
      </c>
      <c r="E5" s="7" t="s">
        <v>196</v>
      </c>
      <c r="F5" s="27">
        <v>18199276677</v>
      </c>
      <c r="G5" s="27">
        <v>367.91</v>
      </c>
      <c r="H5" s="41">
        <v>0.7</v>
      </c>
      <c r="I5" s="40" t="s">
        <v>17</v>
      </c>
      <c r="J5" s="7">
        <v>367.91</v>
      </c>
      <c r="K5" s="9">
        <f t="shared" si="0"/>
        <v>110373</v>
      </c>
    </row>
    <row r="6" ht="35" customHeight="1" spans="1:11">
      <c r="A6" s="42">
        <v>3</v>
      </c>
      <c r="B6" s="43" t="s">
        <v>193</v>
      </c>
      <c r="C6" s="43" t="s">
        <v>194</v>
      </c>
      <c r="D6" s="44" t="s">
        <v>197</v>
      </c>
      <c r="E6" s="45" t="s">
        <v>198</v>
      </c>
      <c r="F6" s="43">
        <v>18999543881</v>
      </c>
      <c r="G6" s="43">
        <v>187.08</v>
      </c>
      <c r="H6" s="46">
        <v>0.7</v>
      </c>
      <c r="I6" s="44" t="s">
        <v>199</v>
      </c>
      <c r="J6" s="52">
        <v>142.08</v>
      </c>
      <c r="K6" s="53">
        <f t="shared" si="0"/>
        <v>42624</v>
      </c>
    </row>
    <row r="7" ht="25" customHeight="1" spans="1:11">
      <c r="A7" s="11"/>
      <c r="B7" s="11" t="s">
        <v>18</v>
      </c>
      <c r="C7" s="11"/>
      <c r="D7" s="11"/>
      <c r="E7" s="11"/>
      <c r="F7" s="11"/>
      <c r="G7" s="11">
        <f>SUM(G4:G6)</f>
        <v>1248.79</v>
      </c>
      <c r="H7" s="11"/>
      <c r="I7" s="11"/>
      <c r="J7" s="11">
        <f>SUM(J4:J6)</f>
        <v>1203.79</v>
      </c>
      <c r="K7" s="11">
        <f>SUM(K4:K6)</f>
        <v>361137</v>
      </c>
    </row>
    <row r="8" ht="21" customHeight="1"/>
    <row r="9" ht="35" customHeight="1" spans="1:11">
      <c r="A9" s="4" t="s">
        <v>200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ht="35" customHeight="1" spans="1:11">
      <c r="A10" s="29" t="s">
        <v>27</v>
      </c>
      <c r="B10" s="30" t="s">
        <v>28</v>
      </c>
      <c r="C10" s="29" t="s">
        <v>29</v>
      </c>
      <c r="D10" s="30" t="s">
        <v>30</v>
      </c>
      <c r="E10" s="36" t="s">
        <v>6</v>
      </c>
      <c r="F10" s="29" t="s">
        <v>32</v>
      </c>
      <c r="G10" s="30" t="s">
        <v>33</v>
      </c>
      <c r="H10" s="29" t="s">
        <v>34</v>
      </c>
      <c r="I10" s="30" t="s">
        <v>35</v>
      </c>
      <c r="J10" s="29" t="s">
        <v>36</v>
      </c>
      <c r="K10" s="29" t="s">
        <v>20</v>
      </c>
    </row>
    <row r="11" ht="35" customHeight="1" spans="1:11">
      <c r="A11" s="26">
        <v>1</v>
      </c>
      <c r="B11" s="26" t="s">
        <v>193</v>
      </c>
      <c r="C11" s="26" t="s">
        <v>190</v>
      </c>
      <c r="D11" s="26" t="s">
        <v>201</v>
      </c>
      <c r="E11" s="26" t="s">
        <v>202</v>
      </c>
      <c r="F11" s="26">
        <v>15109941506</v>
      </c>
      <c r="G11" s="26">
        <v>162.6</v>
      </c>
      <c r="H11" s="31">
        <v>0.65</v>
      </c>
      <c r="I11" s="26" t="s">
        <v>69</v>
      </c>
      <c r="J11" s="26">
        <v>162.6</v>
      </c>
      <c r="K11" s="26">
        <f>J11*400</f>
        <v>65040</v>
      </c>
    </row>
    <row r="12" ht="35" customHeight="1" spans="1:11">
      <c r="A12" s="26">
        <v>2</v>
      </c>
      <c r="B12" s="26" t="s">
        <v>193</v>
      </c>
      <c r="C12" s="26" t="s">
        <v>194</v>
      </c>
      <c r="D12" s="26" t="s">
        <v>203</v>
      </c>
      <c r="E12" s="26" t="s">
        <v>204</v>
      </c>
      <c r="F12" s="26">
        <v>13809937117</v>
      </c>
      <c r="G12" s="26">
        <v>401.91</v>
      </c>
      <c r="H12" s="31">
        <v>0.7</v>
      </c>
      <c r="I12" s="26" t="s">
        <v>69</v>
      </c>
      <c r="J12" s="26">
        <v>401.91</v>
      </c>
      <c r="K12" s="26">
        <f>J12*400</f>
        <v>160764</v>
      </c>
    </row>
    <row r="13" ht="35" customHeight="1" spans="1:11">
      <c r="A13" s="11"/>
      <c r="B13" s="11" t="s">
        <v>18</v>
      </c>
      <c r="C13" s="11"/>
      <c r="D13" s="11"/>
      <c r="E13" s="11"/>
      <c r="F13" s="11"/>
      <c r="G13" s="11">
        <f>SUM(G11:G12)</f>
        <v>564.51</v>
      </c>
      <c r="H13" s="11"/>
      <c r="I13" s="11"/>
      <c r="J13" s="11">
        <f>SUM(J11:J12)</f>
        <v>564.51</v>
      </c>
      <c r="K13" s="11">
        <f>SUM(K11:K12)</f>
        <v>225804</v>
      </c>
    </row>
    <row r="14" ht="35" customHeight="1"/>
    <row r="15" ht="35" customHeight="1" spans="1:11">
      <c r="A15" s="4" t="s">
        <v>205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ht="52" customHeight="1" spans="1:11">
      <c r="A16" s="47" t="s">
        <v>2</v>
      </c>
      <c r="B16" s="47" t="s">
        <v>3</v>
      </c>
      <c r="C16" s="47" t="s">
        <v>4</v>
      </c>
      <c r="D16" s="48" t="s">
        <v>5</v>
      </c>
      <c r="E16" s="47" t="s">
        <v>6</v>
      </c>
      <c r="F16" s="47" t="s">
        <v>7</v>
      </c>
      <c r="G16" s="47" t="s">
        <v>8</v>
      </c>
      <c r="H16" s="47" t="s">
        <v>9</v>
      </c>
      <c r="I16" s="54" t="s">
        <v>10</v>
      </c>
      <c r="J16" s="54" t="s">
        <v>11</v>
      </c>
      <c r="K16" s="48" t="s">
        <v>71</v>
      </c>
    </row>
    <row r="17" ht="35" customHeight="1" spans="1:11">
      <c r="A17" s="7">
        <v>1</v>
      </c>
      <c r="B17" s="8" t="s">
        <v>189</v>
      </c>
      <c r="C17" s="8" t="s">
        <v>206</v>
      </c>
      <c r="D17" s="8" t="s">
        <v>207</v>
      </c>
      <c r="E17" s="16" t="s">
        <v>208</v>
      </c>
      <c r="F17" s="9">
        <v>18199276677</v>
      </c>
      <c r="G17" s="9">
        <v>2506.16</v>
      </c>
      <c r="H17" s="32">
        <v>0.7</v>
      </c>
      <c r="I17" s="8" t="s">
        <v>17</v>
      </c>
      <c r="J17" s="9">
        <v>1500</v>
      </c>
      <c r="K17" s="27">
        <f t="shared" ref="K17:K22" si="1">J17*500</f>
        <v>750000</v>
      </c>
    </row>
    <row r="18" ht="35" customHeight="1" spans="1:11">
      <c r="A18" s="7">
        <v>2</v>
      </c>
      <c r="B18" s="8" t="s">
        <v>189</v>
      </c>
      <c r="C18" s="8" t="s">
        <v>209</v>
      </c>
      <c r="D18" s="8" t="s">
        <v>210</v>
      </c>
      <c r="E18" s="16" t="s">
        <v>211</v>
      </c>
      <c r="F18" s="9">
        <v>17799407198</v>
      </c>
      <c r="G18" s="9">
        <v>183.76</v>
      </c>
      <c r="H18" s="32">
        <v>0.7</v>
      </c>
      <c r="I18" s="8" t="s">
        <v>17</v>
      </c>
      <c r="J18" s="9">
        <v>183.76</v>
      </c>
      <c r="K18" s="27">
        <f t="shared" si="1"/>
        <v>91880</v>
      </c>
    </row>
    <row r="19" ht="35" customHeight="1" spans="1:11">
      <c r="A19" s="7">
        <v>3</v>
      </c>
      <c r="B19" s="8" t="s">
        <v>189</v>
      </c>
      <c r="C19" s="8" t="s">
        <v>209</v>
      </c>
      <c r="D19" s="8" t="s">
        <v>210</v>
      </c>
      <c r="E19" s="16" t="s">
        <v>211</v>
      </c>
      <c r="F19" s="9">
        <v>17799407198</v>
      </c>
      <c r="G19" s="9">
        <v>68.35</v>
      </c>
      <c r="H19" s="32">
        <v>0.7</v>
      </c>
      <c r="I19" s="8" t="s">
        <v>17</v>
      </c>
      <c r="J19" s="9">
        <v>68.35</v>
      </c>
      <c r="K19" s="27">
        <f t="shared" si="1"/>
        <v>34175</v>
      </c>
    </row>
    <row r="20" ht="35" customHeight="1" spans="1:11">
      <c r="A20" s="7">
        <v>4</v>
      </c>
      <c r="B20" s="8" t="s">
        <v>189</v>
      </c>
      <c r="C20" s="8" t="s">
        <v>206</v>
      </c>
      <c r="D20" s="8" t="s">
        <v>207</v>
      </c>
      <c r="E20" s="16" t="s">
        <v>208</v>
      </c>
      <c r="F20" s="9">
        <v>18199276677</v>
      </c>
      <c r="G20" s="9">
        <v>338.4</v>
      </c>
      <c r="H20" s="32">
        <v>0.7</v>
      </c>
      <c r="I20" s="8" t="s">
        <v>17</v>
      </c>
      <c r="J20" s="9">
        <v>338.4</v>
      </c>
      <c r="K20" s="27">
        <f t="shared" si="1"/>
        <v>169200</v>
      </c>
    </row>
    <row r="21" ht="35" customHeight="1" spans="1:11">
      <c r="A21" s="7">
        <v>5</v>
      </c>
      <c r="B21" s="8" t="s">
        <v>189</v>
      </c>
      <c r="C21" s="8" t="s">
        <v>212</v>
      </c>
      <c r="D21" s="8" t="s">
        <v>197</v>
      </c>
      <c r="E21" s="21" t="s">
        <v>198</v>
      </c>
      <c r="F21" s="27">
        <v>18999543881</v>
      </c>
      <c r="G21" s="9">
        <v>282.85</v>
      </c>
      <c r="H21" s="41">
        <v>0.7</v>
      </c>
      <c r="I21" s="8" t="s">
        <v>17</v>
      </c>
      <c r="J21" s="9">
        <v>282.85</v>
      </c>
      <c r="K21" s="50">
        <f t="shared" si="1"/>
        <v>141425</v>
      </c>
    </row>
    <row r="22" ht="35" customHeight="1" spans="1:11">
      <c r="A22" s="7">
        <v>6</v>
      </c>
      <c r="B22" s="8" t="s">
        <v>189</v>
      </c>
      <c r="C22" s="8" t="s">
        <v>206</v>
      </c>
      <c r="D22" s="8" t="s">
        <v>207</v>
      </c>
      <c r="E22" s="16" t="s">
        <v>208</v>
      </c>
      <c r="F22" s="9">
        <v>18199276677</v>
      </c>
      <c r="G22" s="9">
        <v>2032.53</v>
      </c>
      <c r="H22" s="32">
        <v>0.7</v>
      </c>
      <c r="I22" s="8" t="s">
        <v>17</v>
      </c>
      <c r="J22" s="9">
        <v>1983.21</v>
      </c>
      <c r="K22" s="27">
        <f t="shared" si="1"/>
        <v>991605</v>
      </c>
    </row>
    <row r="23" ht="48" customHeight="1" spans="1:11">
      <c r="A23" s="11"/>
      <c r="B23" s="11" t="s">
        <v>18</v>
      </c>
      <c r="C23" s="11"/>
      <c r="D23" s="11"/>
      <c r="E23" s="11"/>
      <c r="F23" s="11"/>
      <c r="G23" s="11">
        <f>SUM(G17:G22)</f>
        <v>5412.05</v>
      </c>
      <c r="H23" s="11"/>
      <c r="I23" s="11"/>
      <c r="J23" s="11">
        <f>SUM(J17:J22)</f>
        <v>4356.57</v>
      </c>
      <c r="K23" s="11">
        <f>SUM(K17:K22)</f>
        <v>2178285</v>
      </c>
    </row>
    <row r="24" ht="35" customHeight="1"/>
    <row r="25" ht="45" customHeight="1" spans="1:11">
      <c r="A25" s="4" t="s">
        <v>213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ht="57" customHeight="1" spans="1:11">
      <c r="A26" s="5" t="s">
        <v>110</v>
      </c>
      <c r="B26" s="5" t="s">
        <v>111</v>
      </c>
      <c r="C26" s="5" t="s">
        <v>112</v>
      </c>
      <c r="D26" s="6" t="s">
        <v>113</v>
      </c>
      <c r="E26" s="12" t="s">
        <v>6</v>
      </c>
      <c r="F26" s="5" t="s">
        <v>114</v>
      </c>
      <c r="G26" s="5" t="s">
        <v>115</v>
      </c>
      <c r="H26" s="5" t="s">
        <v>116</v>
      </c>
      <c r="I26" s="18" t="s">
        <v>117</v>
      </c>
      <c r="J26" s="18" t="s">
        <v>118</v>
      </c>
      <c r="K26" s="6" t="s">
        <v>119</v>
      </c>
    </row>
    <row r="27" ht="35" customHeight="1" spans="1:11">
      <c r="A27" s="7">
        <v>1</v>
      </c>
      <c r="B27" s="8" t="s">
        <v>189</v>
      </c>
      <c r="C27" s="8" t="s">
        <v>209</v>
      </c>
      <c r="D27" s="8" t="s">
        <v>214</v>
      </c>
      <c r="E27" s="16" t="s">
        <v>215</v>
      </c>
      <c r="F27" s="9">
        <v>13999199108</v>
      </c>
      <c r="G27" s="9">
        <v>1071.08</v>
      </c>
      <c r="H27" s="10">
        <v>0.75</v>
      </c>
      <c r="I27" s="8" t="s">
        <v>17</v>
      </c>
      <c r="J27" s="9">
        <v>955.13</v>
      </c>
      <c r="K27" s="9">
        <f t="shared" ref="K27:K33" si="2">J27*300</f>
        <v>286539</v>
      </c>
    </row>
    <row r="28" ht="35" customHeight="1" spans="1:11">
      <c r="A28" s="7">
        <v>2</v>
      </c>
      <c r="B28" s="8" t="s">
        <v>189</v>
      </c>
      <c r="C28" s="8" t="s">
        <v>209</v>
      </c>
      <c r="D28" s="8" t="s">
        <v>23</v>
      </c>
      <c r="E28" s="17" t="s">
        <v>216</v>
      </c>
      <c r="F28" s="9">
        <v>13201021079</v>
      </c>
      <c r="G28" s="9">
        <v>184.83</v>
      </c>
      <c r="H28" s="13">
        <v>0.75</v>
      </c>
      <c r="I28" s="8" t="s">
        <v>17</v>
      </c>
      <c r="J28" s="9">
        <v>184.83</v>
      </c>
      <c r="K28" s="9">
        <f t="shared" si="2"/>
        <v>55449</v>
      </c>
    </row>
    <row r="29" ht="35" customHeight="1" spans="1:11">
      <c r="A29" s="7">
        <v>3</v>
      </c>
      <c r="B29" s="8" t="s">
        <v>189</v>
      </c>
      <c r="C29" s="8" t="s">
        <v>212</v>
      </c>
      <c r="D29" s="8" t="s">
        <v>217</v>
      </c>
      <c r="E29" s="21" t="s">
        <v>218</v>
      </c>
      <c r="F29" s="9">
        <v>13999345618</v>
      </c>
      <c r="G29" s="9">
        <v>260.38</v>
      </c>
      <c r="H29" s="13">
        <v>0.75</v>
      </c>
      <c r="I29" s="8" t="s">
        <v>17</v>
      </c>
      <c r="J29" s="9">
        <v>260.38</v>
      </c>
      <c r="K29" s="9">
        <f t="shared" si="2"/>
        <v>78114</v>
      </c>
    </row>
    <row r="30" ht="35" customHeight="1" spans="1:11">
      <c r="A30" s="7">
        <v>4</v>
      </c>
      <c r="B30" s="8" t="s">
        <v>189</v>
      </c>
      <c r="C30" s="8" t="s">
        <v>212</v>
      </c>
      <c r="D30" s="8" t="s">
        <v>219</v>
      </c>
      <c r="E30" s="21" t="s">
        <v>220</v>
      </c>
      <c r="F30" s="27">
        <v>17699023824</v>
      </c>
      <c r="G30" s="9">
        <v>145.49</v>
      </c>
      <c r="H30" s="13">
        <v>0.75</v>
      </c>
      <c r="I30" s="8" t="s">
        <v>17</v>
      </c>
      <c r="J30" s="9">
        <v>145.49</v>
      </c>
      <c r="K30" s="9">
        <f t="shared" si="2"/>
        <v>43647</v>
      </c>
    </row>
    <row r="31" ht="35" customHeight="1" spans="1:11">
      <c r="A31" s="7">
        <v>5</v>
      </c>
      <c r="B31" s="8" t="s">
        <v>189</v>
      </c>
      <c r="C31" s="8" t="s">
        <v>212</v>
      </c>
      <c r="D31" s="8" t="s">
        <v>219</v>
      </c>
      <c r="E31" s="21" t="s">
        <v>220</v>
      </c>
      <c r="F31" s="27">
        <v>17699023824</v>
      </c>
      <c r="G31" s="9">
        <v>127.64</v>
      </c>
      <c r="H31" s="13">
        <v>0.7</v>
      </c>
      <c r="I31" s="8" t="s">
        <v>17</v>
      </c>
      <c r="J31" s="9">
        <v>127.64</v>
      </c>
      <c r="K31" s="9">
        <f t="shared" si="2"/>
        <v>38292</v>
      </c>
    </row>
    <row r="32" ht="35" customHeight="1" spans="1:11">
      <c r="A32" s="7">
        <v>6</v>
      </c>
      <c r="B32" s="8" t="s">
        <v>189</v>
      </c>
      <c r="C32" s="8" t="s">
        <v>212</v>
      </c>
      <c r="D32" s="8" t="s">
        <v>217</v>
      </c>
      <c r="E32" s="21" t="s">
        <v>218</v>
      </c>
      <c r="F32" s="9">
        <v>13999345618</v>
      </c>
      <c r="G32" s="9">
        <v>94.03</v>
      </c>
      <c r="H32" s="13">
        <v>0.75</v>
      </c>
      <c r="I32" s="8" t="s">
        <v>17</v>
      </c>
      <c r="J32" s="9">
        <v>94.03</v>
      </c>
      <c r="K32" s="9">
        <f t="shared" si="2"/>
        <v>28209</v>
      </c>
    </row>
    <row r="33" ht="48" customHeight="1" spans="1:11">
      <c r="A33" s="7">
        <v>7</v>
      </c>
      <c r="B33" s="8" t="s">
        <v>189</v>
      </c>
      <c r="C33" s="8" t="s">
        <v>212</v>
      </c>
      <c r="D33" s="8" t="s">
        <v>23</v>
      </c>
      <c r="E33" s="17" t="s">
        <v>216</v>
      </c>
      <c r="F33" s="9">
        <v>13201021079</v>
      </c>
      <c r="G33" s="9">
        <v>144.88</v>
      </c>
      <c r="H33" s="41">
        <v>0.7</v>
      </c>
      <c r="I33" s="8" t="s">
        <v>84</v>
      </c>
      <c r="J33" s="7">
        <v>144.88</v>
      </c>
      <c r="K33" s="9">
        <f t="shared" si="2"/>
        <v>43464</v>
      </c>
    </row>
    <row r="34" ht="46" customHeight="1" spans="1:11">
      <c r="A34" s="11"/>
      <c r="B34" s="11" t="s">
        <v>18</v>
      </c>
      <c r="C34" s="11"/>
      <c r="D34" s="11"/>
      <c r="E34" s="11"/>
      <c r="F34" s="11"/>
      <c r="G34" s="11">
        <f>SUM(G27:G33)</f>
        <v>2028.33</v>
      </c>
      <c r="H34" s="11"/>
      <c r="I34" s="11"/>
      <c r="J34" s="11">
        <f>SUM(J27:J33)</f>
        <v>1912.38</v>
      </c>
      <c r="K34" s="11">
        <f>SUM(K27:K33)</f>
        <v>573714</v>
      </c>
    </row>
    <row r="35" ht="35" customHeight="1"/>
    <row r="36" ht="35" customHeight="1" spans="1:11">
      <c r="A36" s="4" t="s">
        <v>221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ht="47" customHeight="1" spans="1:11">
      <c r="A37" s="5" t="s">
        <v>110</v>
      </c>
      <c r="B37" s="5" t="s">
        <v>111</v>
      </c>
      <c r="C37" s="5" t="s">
        <v>112</v>
      </c>
      <c r="D37" s="6" t="s">
        <v>113</v>
      </c>
      <c r="E37" s="12" t="s">
        <v>6</v>
      </c>
      <c r="F37" s="5" t="s">
        <v>114</v>
      </c>
      <c r="G37" s="5" t="s">
        <v>115</v>
      </c>
      <c r="H37" s="5" t="s">
        <v>116</v>
      </c>
      <c r="I37" s="18" t="s">
        <v>117</v>
      </c>
      <c r="J37" s="18" t="s">
        <v>118</v>
      </c>
      <c r="K37" s="6" t="s">
        <v>138</v>
      </c>
    </row>
    <row r="38" ht="35" customHeight="1" spans="1:11">
      <c r="A38" s="7">
        <v>1</v>
      </c>
      <c r="B38" s="8" t="s">
        <v>189</v>
      </c>
      <c r="C38" s="8" t="s">
        <v>212</v>
      </c>
      <c r="D38" s="8" t="s">
        <v>222</v>
      </c>
      <c r="E38" s="21" t="s">
        <v>223</v>
      </c>
      <c r="F38" s="9">
        <v>15899091613</v>
      </c>
      <c r="G38" s="9">
        <v>653.72</v>
      </c>
      <c r="H38" s="49">
        <v>0.65</v>
      </c>
      <c r="I38" s="8" t="s">
        <v>17</v>
      </c>
      <c r="J38" s="9">
        <v>653.72</v>
      </c>
      <c r="K38" s="27">
        <f t="shared" ref="K38:K45" si="3">J38*400</f>
        <v>261488</v>
      </c>
    </row>
    <row r="39" ht="35" customHeight="1" spans="1:11">
      <c r="A39" s="7">
        <v>2</v>
      </c>
      <c r="B39" s="8" t="s">
        <v>189</v>
      </c>
      <c r="C39" s="8" t="s">
        <v>212</v>
      </c>
      <c r="D39" s="8" t="s">
        <v>217</v>
      </c>
      <c r="E39" s="21" t="s">
        <v>218</v>
      </c>
      <c r="F39" s="9">
        <v>13999345618</v>
      </c>
      <c r="G39" s="9">
        <v>138.36</v>
      </c>
      <c r="H39" s="13">
        <v>0.7</v>
      </c>
      <c r="I39" s="8" t="s">
        <v>17</v>
      </c>
      <c r="J39" s="9">
        <v>138.36</v>
      </c>
      <c r="K39" s="27">
        <f t="shared" si="3"/>
        <v>55344</v>
      </c>
    </row>
    <row r="40" ht="35" customHeight="1" spans="1:11">
      <c r="A40" s="7">
        <v>3</v>
      </c>
      <c r="B40" s="8" t="s">
        <v>189</v>
      </c>
      <c r="C40" s="8" t="s">
        <v>212</v>
      </c>
      <c r="D40" s="8" t="s">
        <v>217</v>
      </c>
      <c r="E40" s="21" t="s">
        <v>218</v>
      </c>
      <c r="F40" s="9">
        <v>13999345618</v>
      </c>
      <c r="G40" s="9">
        <v>133.49</v>
      </c>
      <c r="H40" s="13">
        <v>0.7</v>
      </c>
      <c r="I40" s="8" t="s">
        <v>84</v>
      </c>
      <c r="J40" s="9">
        <v>133.49</v>
      </c>
      <c r="K40" s="27">
        <f t="shared" si="3"/>
        <v>53396</v>
      </c>
    </row>
    <row r="41" ht="35" customHeight="1" spans="1:11">
      <c r="A41" s="7">
        <v>4</v>
      </c>
      <c r="B41" s="8" t="s">
        <v>189</v>
      </c>
      <c r="C41" s="8" t="s">
        <v>212</v>
      </c>
      <c r="D41" s="8" t="s">
        <v>219</v>
      </c>
      <c r="E41" s="21" t="s">
        <v>220</v>
      </c>
      <c r="F41" s="27">
        <v>17699023824</v>
      </c>
      <c r="G41" s="9">
        <v>228.8</v>
      </c>
      <c r="H41" s="13">
        <v>0.7</v>
      </c>
      <c r="I41" s="8" t="s">
        <v>17</v>
      </c>
      <c r="J41" s="9">
        <v>228.8</v>
      </c>
      <c r="K41" s="27">
        <f t="shared" si="3"/>
        <v>91520</v>
      </c>
    </row>
    <row r="42" ht="35" customHeight="1" spans="1:11">
      <c r="A42" s="7">
        <v>5</v>
      </c>
      <c r="B42" s="8" t="s">
        <v>189</v>
      </c>
      <c r="C42" s="8" t="s">
        <v>212</v>
      </c>
      <c r="D42" s="8" t="s">
        <v>219</v>
      </c>
      <c r="E42" s="21" t="s">
        <v>220</v>
      </c>
      <c r="F42" s="27">
        <v>17699023824</v>
      </c>
      <c r="G42" s="9">
        <v>106.93</v>
      </c>
      <c r="H42" s="13">
        <v>0.75</v>
      </c>
      <c r="I42" s="8" t="s">
        <v>17</v>
      </c>
      <c r="J42" s="9">
        <v>106.93</v>
      </c>
      <c r="K42" s="27">
        <f t="shared" si="3"/>
        <v>42772</v>
      </c>
    </row>
    <row r="43" ht="35" customHeight="1" spans="1:11">
      <c r="A43" s="7">
        <v>6</v>
      </c>
      <c r="B43" s="8" t="s">
        <v>189</v>
      </c>
      <c r="C43" s="8" t="s">
        <v>212</v>
      </c>
      <c r="D43" s="8" t="s">
        <v>23</v>
      </c>
      <c r="E43" s="21" t="s">
        <v>216</v>
      </c>
      <c r="F43" s="9">
        <v>13201021079</v>
      </c>
      <c r="G43" s="9">
        <v>98.6</v>
      </c>
      <c r="H43" s="13">
        <v>0.75</v>
      </c>
      <c r="I43" s="8" t="s">
        <v>17</v>
      </c>
      <c r="J43" s="9">
        <v>98.6</v>
      </c>
      <c r="K43" s="27">
        <f t="shared" si="3"/>
        <v>39440</v>
      </c>
    </row>
    <row r="44" ht="35" customHeight="1" spans="1:11">
      <c r="A44" s="7">
        <v>7</v>
      </c>
      <c r="B44" s="8" t="s">
        <v>189</v>
      </c>
      <c r="C44" s="8" t="s">
        <v>212</v>
      </c>
      <c r="D44" s="8" t="s">
        <v>23</v>
      </c>
      <c r="E44" s="21" t="s">
        <v>216</v>
      </c>
      <c r="F44" s="9">
        <v>13201021079</v>
      </c>
      <c r="G44" s="9">
        <v>432.84</v>
      </c>
      <c r="H44" s="13">
        <v>0.75</v>
      </c>
      <c r="I44" s="8" t="s">
        <v>17</v>
      </c>
      <c r="J44" s="9">
        <v>432.84</v>
      </c>
      <c r="K44" s="27">
        <f t="shared" si="3"/>
        <v>173136</v>
      </c>
    </row>
    <row r="45" ht="35" customHeight="1" spans="1:11">
      <c r="A45" s="7">
        <v>8</v>
      </c>
      <c r="B45" s="8" t="s">
        <v>189</v>
      </c>
      <c r="C45" s="8" t="s">
        <v>212</v>
      </c>
      <c r="D45" s="8" t="s">
        <v>23</v>
      </c>
      <c r="E45" s="21" t="s">
        <v>216</v>
      </c>
      <c r="F45" s="9">
        <v>13201021079</v>
      </c>
      <c r="G45" s="9">
        <v>134.67</v>
      </c>
      <c r="H45" s="13">
        <v>0.7</v>
      </c>
      <c r="I45" s="8" t="s">
        <v>17</v>
      </c>
      <c r="J45" s="9">
        <v>134.67</v>
      </c>
      <c r="K45" s="27">
        <f t="shared" si="3"/>
        <v>53868</v>
      </c>
    </row>
    <row r="46" ht="35" customHeight="1" spans="1:11">
      <c r="A46" s="11"/>
      <c r="B46" s="11" t="s">
        <v>18</v>
      </c>
      <c r="C46" s="11"/>
      <c r="D46" s="11"/>
      <c r="E46" s="11"/>
      <c r="F46" s="11"/>
      <c r="G46" s="11">
        <f>SUM(G38:G45)</f>
        <v>1927.41</v>
      </c>
      <c r="H46" s="11"/>
      <c r="I46" s="11"/>
      <c r="J46" s="11">
        <f>SUM(J38:J45)</f>
        <v>1927.41</v>
      </c>
      <c r="K46" s="11">
        <f>SUM(K38:K45)</f>
        <v>770964</v>
      </c>
    </row>
    <row r="47" ht="35" customHeight="1"/>
    <row r="48" ht="35" customHeight="1" spans="1:11">
      <c r="A48" s="4" t="s">
        <v>224</v>
      </c>
      <c r="B48" s="4"/>
      <c r="C48" s="4"/>
      <c r="D48" s="4"/>
      <c r="E48" s="4"/>
      <c r="F48" s="4"/>
      <c r="G48" s="4"/>
      <c r="H48" s="4"/>
      <c r="I48" s="4"/>
      <c r="J48" s="4"/>
      <c r="K48" s="4"/>
    </row>
    <row r="49" ht="47" customHeight="1" spans="1:11">
      <c r="A49" s="5" t="s">
        <v>110</v>
      </c>
      <c r="B49" s="5" t="s">
        <v>111</v>
      </c>
      <c r="C49" s="5" t="s">
        <v>112</v>
      </c>
      <c r="D49" s="6" t="s">
        <v>113</v>
      </c>
      <c r="E49" s="12" t="s">
        <v>6</v>
      </c>
      <c r="F49" s="5" t="s">
        <v>114</v>
      </c>
      <c r="G49" s="5" t="s">
        <v>115</v>
      </c>
      <c r="H49" s="5" t="s">
        <v>116</v>
      </c>
      <c r="I49" s="18" t="s">
        <v>117</v>
      </c>
      <c r="J49" s="18" t="s">
        <v>118</v>
      </c>
      <c r="K49" s="6" t="s">
        <v>71</v>
      </c>
    </row>
    <row r="50" ht="35" customHeight="1" spans="1:11">
      <c r="A50" s="7">
        <v>1</v>
      </c>
      <c r="B50" s="40" t="s">
        <v>189</v>
      </c>
      <c r="C50" s="40" t="s">
        <v>209</v>
      </c>
      <c r="D50" s="40" t="s">
        <v>225</v>
      </c>
      <c r="E50" s="21" t="s">
        <v>226</v>
      </c>
      <c r="F50" s="27">
        <v>15909051386</v>
      </c>
      <c r="G50" s="50">
        <v>38.5</v>
      </c>
      <c r="H50" s="41">
        <v>0.7</v>
      </c>
      <c r="I50" s="40" t="s">
        <v>17</v>
      </c>
      <c r="J50" s="7">
        <v>38.5</v>
      </c>
      <c r="K50" s="7">
        <f t="shared" ref="K50:K58" si="4">J50*500</f>
        <v>19250</v>
      </c>
    </row>
    <row r="51" ht="35" customHeight="1" spans="1:11">
      <c r="A51" s="7">
        <v>2</v>
      </c>
      <c r="B51" s="40" t="s">
        <v>189</v>
      </c>
      <c r="C51" s="40" t="s">
        <v>209</v>
      </c>
      <c r="D51" s="40" t="s">
        <v>225</v>
      </c>
      <c r="E51" s="21" t="s">
        <v>226</v>
      </c>
      <c r="F51" s="27">
        <v>15909051386</v>
      </c>
      <c r="G51" s="50">
        <v>17.5</v>
      </c>
      <c r="H51" s="41">
        <v>0.7</v>
      </c>
      <c r="I51" s="40" t="s">
        <v>17</v>
      </c>
      <c r="J51" s="7">
        <v>17.5</v>
      </c>
      <c r="K51" s="7">
        <f t="shared" si="4"/>
        <v>8750</v>
      </c>
    </row>
    <row r="52" ht="35" customHeight="1" spans="1:11">
      <c r="A52" s="7">
        <v>3</v>
      </c>
      <c r="B52" s="40" t="s">
        <v>189</v>
      </c>
      <c r="C52" s="40" t="s">
        <v>209</v>
      </c>
      <c r="D52" s="40" t="s">
        <v>191</v>
      </c>
      <c r="E52" s="21" t="s">
        <v>192</v>
      </c>
      <c r="F52" s="27">
        <v>15999071208</v>
      </c>
      <c r="G52" s="50">
        <v>77.6</v>
      </c>
      <c r="H52" s="41">
        <v>0.7</v>
      </c>
      <c r="I52" s="40" t="s">
        <v>17</v>
      </c>
      <c r="J52" s="7">
        <v>77.6</v>
      </c>
      <c r="K52" s="7">
        <f t="shared" si="4"/>
        <v>38800</v>
      </c>
    </row>
    <row r="53" ht="35" customHeight="1" spans="1:11">
      <c r="A53" s="7">
        <v>4</v>
      </c>
      <c r="B53" s="40" t="s">
        <v>189</v>
      </c>
      <c r="C53" s="40" t="s">
        <v>212</v>
      </c>
      <c r="D53" s="40" t="s">
        <v>191</v>
      </c>
      <c r="E53" s="21" t="s">
        <v>192</v>
      </c>
      <c r="F53" s="27">
        <v>15999071208</v>
      </c>
      <c r="G53" s="50">
        <v>152.3</v>
      </c>
      <c r="H53" s="41">
        <v>0.7</v>
      </c>
      <c r="I53" s="40" t="s">
        <v>17</v>
      </c>
      <c r="J53" s="7">
        <v>152.3</v>
      </c>
      <c r="K53" s="7">
        <f t="shared" si="4"/>
        <v>76150</v>
      </c>
    </row>
    <row r="54" ht="35" customHeight="1" spans="1:11">
      <c r="A54" s="7">
        <v>5</v>
      </c>
      <c r="B54" s="40" t="s">
        <v>189</v>
      </c>
      <c r="C54" s="40" t="s">
        <v>212</v>
      </c>
      <c r="D54" s="40" t="s">
        <v>191</v>
      </c>
      <c r="E54" s="21" t="s">
        <v>192</v>
      </c>
      <c r="F54" s="27">
        <v>15999071208</v>
      </c>
      <c r="G54" s="50">
        <v>132.6</v>
      </c>
      <c r="H54" s="41">
        <v>0.7</v>
      </c>
      <c r="I54" s="40" t="s">
        <v>17</v>
      </c>
      <c r="J54" s="7">
        <v>132.6</v>
      </c>
      <c r="K54" s="7">
        <f t="shared" si="4"/>
        <v>66300</v>
      </c>
    </row>
    <row r="55" ht="35" customHeight="1" spans="1:11">
      <c r="A55" s="7">
        <v>6</v>
      </c>
      <c r="B55" s="40" t="s">
        <v>189</v>
      </c>
      <c r="C55" s="40" t="s">
        <v>212</v>
      </c>
      <c r="D55" s="40" t="s">
        <v>219</v>
      </c>
      <c r="E55" s="21" t="s">
        <v>220</v>
      </c>
      <c r="F55" s="27">
        <v>17699023824</v>
      </c>
      <c r="G55" s="50">
        <v>265.8</v>
      </c>
      <c r="H55" s="41">
        <v>0.7</v>
      </c>
      <c r="I55" s="40" t="s">
        <v>17</v>
      </c>
      <c r="J55" s="7">
        <v>265.8</v>
      </c>
      <c r="K55" s="7">
        <f t="shared" si="4"/>
        <v>132900</v>
      </c>
    </row>
    <row r="56" ht="35" customHeight="1" spans="1:11">
      <c r="A56" s="7">
        <v>7</v>
      </c>
      <c r="B56" s="40" t="s">
        <v>189</v>
      </c>
      <c r="C56" s="40" t="s">
        <v>212</v>
      </c>
      <c r="D56" s="40" t="s">
        <v>191</v>
      </c>
      <c r="E56" s="21" t="s">
        <v>192</v>
      </c>
      <c r="F56" s="27">
        <v>15999071208</v>
      </c>
      <c r="G56" s="50">
        <v>256.5</v>
      </c>
      <c r="H56" s="41">
        <v>0.7</v>
      </c>
      <c r="I56" s="40" t="s">
        <v>17</v>
      </c>
      <c r="J56" s="7">
        <v>256.5</v>
      </c>
      <c r="K56" s="7">
        <f t="shared" si="4"/>
        <v>128250</v>
      </c>
    </row>
    <row r="57" ht="35" customHeight="1" spans="1:11">
      <c r="A57" s="7">
        <v>8</v>
      </c>
      <c r="B57" s="40" t="s">
        <v>189</v>
      </c>
      <c r="C57" s="40" t="s">
        <v>212</v>
      </c>
      <c r="D57" s="40" t="s">
        <v>191</v>
      </c>
      <c r="E57" s="21" t="s">
        <v>192</v>
      </c>
      <c r="F57" s="27">
        <v>15999071208</v>
      </c>
      <c r="G57" s="50">
        <v>73.2</v>
      </c>
      <c r="H57" s="41">
        <v>0.7</v>
      </c>
      <c r="I57" s="40" t="s">
        <v>17</v>
      </c>
      <c r="J57" s="7">
        <v>73.2</v>
      </c>
      <c r="K57" s="7">
        <f t="shared" si="4"/>
        <v>36600</v>
      </c>
    </row>
    <row r="58" ht="35" customHeight="1" spans="1:11">
      <c r="A58" s="7">
        <v>9</v>
      </c>
      <c r="B58" s="40" t="s">
        <v>189</v>
      </c>
      <c r="C58" s="40" t="s">
        <v>212</v>
      </c>
      <c r="D58" s="40" t="s">
        <v>227</v>
      </c>
      <c r="E58" s="21" t="s">
        <v>228</v>
      </c>
      <c r="F58" s="27">
        <v>13565885668</v>
      </c>
      <c r="G58" s="51">
        <v>31.7</v>
      </c>
      <c r="H58" s="13">
        <v>0.7</v>
      </c>
      <c r="I58" s="40" t="s">
        <v>17</v>
      </c>
      <c r="J58" s="7">
        <v>31.7</v>
      </c>
      <c r="K58" s="7">
        <f t="shared" si="4"/>
        <v>15850</v>
      </c>
    </row>
    <row r="59" ht="35" customHeight="1" spans="1:11">
      <c r="A59" s="11"/>
      <c r="B59" s="11" t="s">
        <v>18</v>
      </c>
      <c r="C59" s="11"/>
      <c r="D59" s="11"/>
      <c r="E59" s="11"/>
      <c r="F59" s="11"/>
      <c r="G59" s="11">
        <f>SUM(G50:G58)</f>
        <v>1045.7</v>
      </c>
      <c r="H59" s="11"/>
      <c r="I59" s="11"/>
      <c r="J59" s="11">
        <f>SUM(J50:J58)</f>
        <v>1045.7</v>
      </c>
      <c r="K59" s="11">
        <f>SUM(K50:K58)</f>
        <v>522850</v>
      </c>
    </row>
    <row r="60" ht="35" customHeight="1"/>
    <row r="61" ht="35" customHeight="1"/>
    <row r="62" ht="35" customHeight="1" spans="1:11">
      <c r="A62" s="4" t="s">
        <v>229</v>
      </c>
      <c r="B62" s="4"/>
      <c r="C62" s="4"/>
      <c r="D62" s="4"/>
      <c r="E62" s="4"/>
      <c r="F62" s="4"/>
      <c r="G62" s="4"/>
      <c r="H62" s="4"/>
      <c r="I62" s="4"/>
      <c r="J62" s="4"/>
      <c r="K62" s="4"/>
    </row>
    <row r="63" ht="51" customHeight="1" spans="1:11">
      <c r="A63" s="5" t="s">
        <v>110</v>
      </c>
      <c r="B63" s="5" t="s">
        <v>111</v>
      </c>
      <c r="C63" s="5" t="s">
        <v>112</v>
      </c>
      <c r="D63" s="6" t="s">
        <v>113</v>
      </c>
      <c r="E63" s="12" t="s">
        <v>6</v>
      </c>
      <c r="F63" s="5" t="s">
        <v>114</v>
      </c>
      <c r="G63" s="5" t="s">
        <v>115</v>
      </c>
      <c r="H63" s="5" t="s">
        <v>116</v>
      </c>
      <c r="I63" s="18" t="s">
        <v>117</v>
      </c>
      <c r="J63" s="18" t="s">
        <v>118</v>
      </c>
      <c r="K63" s="6" t="s">
        <v>119</v>
      </c>
    </row>
    <row r="64" ht="35" customHeight="1" spans="1:11">
      <c r="A64" s="26">
        <v>1</v>
      </c>
      <c r="B64" s="40" t="s">
        <v>189</v>
      </c>
      <c r="C64" s="40" t="s">
        <v>209</v>
      </c>
      <c r="D64" s="40" t="s">
        <v>230</v>
      </c>
      <c r="E64" s="16" t="s">
        <v>231</v>
      </c>
      <c r="F64" s="27">
        <v>13579631832</v>
      </c>
      <c r="G64" s="27">
        <v>66.2</v>
      </c>
      <c r="H64" s="10">
        <v>0.75</v>
      </c>
      <c r="I64" s="40" t="s">
        <v>17</v>
      </c>
      <c r="J64" s="27">
        <v>66.2</v>
      </c>
      <c r="K64" s="27">
        <f t="shared" ref="K64:K69" si="5">J64*300</f>
        <v>19860</v>
      </c>
    </row>
    <row r="65" ht="35" customHeight="1" spans="1:11">
      <c r="A65" s="26">
        <v>2</v>
      </c>
      <c r="B65" s="40" t="s">
        <v>189</v>
      </c>
      <c r="C65" s="40" t="s">
        <v>209</v>
      </c>
      <c r="D65" s="40" t="s">
        <v>230</v>
      </c>
      <c r="E65" s="16" t="s">
        <v>231</v>
      </c>
      <c r="F65" s="27">
        <v>13579631832</v>
      </c>
      <c r="G65" s="27">
        <v>54.4</v>
      </c>
      <c r="H65" s="10">
        <v>0.7</v>
      </c>
      <c r="I65" s="40" t="s">
        <v>17</v>
      </c>
      <c r="J65" s="27">
        <v>54.4</v>
      </c>
      <c r="K65" s="27">
        <f t="shared" si="5"/>
        <v>16320</v>
      </c>
    </row>
    <row r="66" ht="35" customHeight="1" spans="1:11">
      <c r="A66" s="26">
        <v>3</v>
      </c>
      <c r="B66" s="40" t="s">
        <v>189</v>
      </c>
      <c r="C66" s="40" t="s">
        <v>209</v>
      </c>
      <c r="D66" s="40" t="s">
        <v>230</v>
      </c>
      <c r="E66" s="16" t="s">
        <v>231</v>
      </c>
      <c r="F66" s="27">
        <v>13579631832</v>
      </c>
      <c r="G66" s="27">
        <v>92</v>
      </c>
      <c r="H66" s="10">
        <v>0.75</v>
      </c>
      <c r="I66" s="40" t="s">
        <v>17</v>
      </c>
      <c r="J66" s="27">
        <v>92</v>
      </c>
      <c r="K66" s="27">
        <f t="shared" si="5"/>
        <v>27600</v>
      </c>
    </row>
    <row r="67" ht="35" customHeight="1" spans="1:11">
      <c r="A67" s="26">
        <v>4</v>
      </c>
      <c r="B67" s="40" t="s">
        <v>189</v>
      </c>
      <c r="C67" s="40" t="s">
        <v>209</v>
      </c>
      <c r="D67" s="40" t="s">
        <v>225</v>
      </c>
      <c r="E67" s="16" t="s">
        <v>226</v>
      </c>
      <c r="F67" s="27">
        <v>15909051386</v>
      </c>
      <c r="G67" s="27">
        <v>6.6</v>
      </c>
      <c r="H67" s="32">
        <v>0.7</v>
      </c>
      <c r="I67" s="40" t="s">
        <v>17</v>
      </c>
      <c r="J67" s="27">
        <v>6.6</v>
      </c>
      <c r="K67" s="27">
        <f t="shared" si="5"/>
        <v>1980</v>
      </c>
    </row>
    <row r="68" ht="35" customHeight="1" spans="1:11">
      <c r="A68" s="26">
        <v>5</v>
      </c>
      <c r="B68" s="40" t="s">
        <v>189</v>
      </c>
      <c r="C68" s="40" t="s">
        <v>232</v>
      </c>
      <c r="D68" s="40" t="s">
        <v>233</v>
      </c>
      <c r="E68" s="16" t="s">
        <v>234</v>
      </c>
      <c r="F68" s="27">
        <v>13999341290</v>
      </c>
      <c r="G68" s="27">
        <v>2198.4</v>
      </c>
      <c r="H68" s="32">
        <v>0.7</v>
      </c>
      <c r="I68" s="40" t="s">
        <v>57</v>
      </c>
      <c r="J68" s="27">
        <v>2198.4</v>
      </c>
      <c r="K68" s="27">
        <f t="shared" si="5"/>
        <v>659520</v>
      </c>
    </row>
    <row r="69" ht="35" customHeight="1" spans="1:11">
      <c r="A69" s="26">
        <v>6</v>
      </c>
      <c r="B69" s="40" t="s">
        <v>189</v>
      </c>
      <c r="C69" s="40" t="s">
        <v>232</v>
      </c>
      <c r="D69" s="40" t="s">
        <v>233</v>
      </c>
      <c r="E69" s="16" t="s">
        <v>234</v>
      </c>
      <c r="F69" s="27">
        <v>13999341290</v>
      </c>
      <c r="G69" s="27">
        <v>162.4</v>
      </c>
      <c r="H69" s="32">
        <v>0.7</v>
      </c>
      <c r="I69" s="40" t="s">
        <v>57</v>
      </c>
      <c r="J69" s="27">
        <v>162.4</v>
      </c>
      <c r="K69" s="27">
        <f t="shared" si="5"/>
        <v>48720</v>
      </c>
    </row>
    <row r="70" ht="35" customHeight="1" spans="1:11">
      <c r="A70" s="11"/>
      <c r="B70" s="11" t="s">
        <v>18</v>
      </c>
      <c r="C70" s="11"/>
      <c r="D70" s="11"/>
      <c r="E70" s="11"/>
      <c r="F70" s="11"/>
      <c r="G70" s="11">
        <f>SUM(G64:G69)</f>
        <v>2580</v>
      </c>
      <c r="H70" s="11"/>
      <c r="I70" s="11"/>
      <c r="J70" s="11">
        <f>SUM(J64:J69)</f>
        <v>2580</v>
      </c>
      <c r="K70" s="11">
        <f>SUM(K64:K69)</f>
        <v>774000</v>
      </c>
    </row>
  </sheetData>
  <mergeCells count="8">
    <mergeCell ref="A1:K1"/>
    <mergeCell ref="A2:K2"/>
    <mergeCell ref="A9:K9"/>
    <mergeCell ref="A15:K15"/>
    <mergeCell ref="A25:K25"/>
    <mergeCell ref="A36:K36"/>
    <mergeCell ref="A48:K48"/>
    <mergeCell ref="A62:K62"/>
  </mergeCells>
  <pageMargins left="0.75" right="0.75" top="1" bottom="1" header="0.5" footer="0.5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0"/>
  <sheetViews>
    <sheetView zoomScale="70" zoomScaleNormal="70" topLeftCell="A49" workbookViewId="0">
      <selection activeCell="R30" sqref="R30"/>
    </sheetView>
  </sheetViews>
  <sheetFormatPr defaultColWidth="9" defaultRowHeight="15"/>
  <cols>
    <col min="1" max="1" width="4.75" style="20" customWidth="1"/>
    <col min="2" max="4" width="10.625" style="20" customWidth="1"/>
    <col min="5" max="5" width="20.625" style="20" customWidth="1"/>
    <col min="6" max="9" width="15.625" style="20" customWidth="1"/>
    <col min="10" max="16384" width="9" style="20"/>
  </cols>
  <sheetData>
    <row r="1" ht="30" customHeight="1" spans="1:10">
      <c r="A1" s="34" t="s">
        <v>235</v>
      </c>
      <c r="B1" s="34"/>
      <c r="C1" s="34"/>
      <c r="D1" s="34"/>
      <c r="E1" s="34"/>
      <c r="F1" s="34"/>
      <c r="G1" s="34"/>
      <c r="H1" s="34"/>
      <c r="I1" s="34"/>
      <c r="J1" s="34"/>
    </row>
    <row r="2" ht="23.25" spans="1:11">
      <c r="A2" s="4" t="s">
        <v>236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5" customHeight="1" spans="1:11">
      <c r="A3" s="30" t="s">
        <v>27</v>
      </c>
      <c r="B3" s="30" t="s">
        <v>28</v>
      </c>
      <c r="C3" s="30" t="s">
        <v>29</v>
      </c>
      <c r="D3" s="29" t="s">
        <v>30</v>
      </c>
      <c r="E3" s="30" t="s">
        <v>31</v>
      </c>
      <c r="F3" s="30" t="s">
        <v>32</v>
      </c>
      <c r="G3" s="30" t="s">
        <v>33</v>
      </c>
      <c r="H3" s="30" t="s">
        <v>34</v>
      </c>
      <c r="I3" s="37" t="s">
        <v>35</v>
      </c>
      <c r="J3" s="37" t="s">
        <v>36</v>
      </c>
      <c r="K3" s="29" t="s">
        <v>12</v>
      </c>
    </row>
    <row r="4" ht="36" customHeight="1" spans="1:11">
      <c r="A4" s="17">
        <v>1</v>
      </c>
      <c r="B4" s="17" t="s">
        <v>237</v>
      </c>
      <c r="C4" s="27" t="s">
        <v>238</v>
      </c>
      <c r="D4" s="17" t="s">
        <v>239</v>
      </c>
      <c r="E4" s="26" t="s">
        <v>240</v>
      </c>
      <c r="F4" s="26">
        <v>15292641918</v>
      </c>
      <c r="G4" s="26">
        <v>84.99</v>
      </c>
      <c r="H4" s="13">
        <v>0.7</v>
      </c>
      <c r="I4" s="9" t="s">
        <v>69</v>
      </c>
      <c r="J4" s="26">
        <v>84.99</v>
      </c>
      <c r="K4" s="7">
        <f>J4*300</f>
        <v>25497</v>
      </c>
    </row>
    <row r="5" ht="36" customHeight="1" spans="1:11">
      <c r="A5" s="17">
        <v>2</v>
      </c>
      <c r="B5" s="27" t="s">
        <v>237</v>
      </c>
      <c r="C5" s="27" t="s">
        <v>241</v>
      </c>
      <c r="D5" s="27" t="s">
        <v>242</v>
      </c>
      <c r="E5" s="21" t="s">
        <v>243</v>
      </c>
      <c r="F5" s="26">
        <v>13201234598</v>
      </c>
      <c r="G5" s="9">
        <v>360.13</v>
      </c>
      <c r="H5" s="10">
        <v>0.7</v>
      </c>
      <c r="I5" s="9" t="s">
        <v>244</v>
      </c>
      <c r="J5" s="9">
        <v>360.13</v>
      </c>
      <c r="K5" s="7">
        <f>J5*300</f>
        <v>108039</v>
      </c>
    </row>
    <row r="6" ht="36" customHeight="1" spans="1:11">
      <c r="A6" s="17"/>
      <c r="B6" s="35" t="s">
        <v>18</v>
      </c>
      <c r="C6" s="27"/>
      <c r="D6" s="27"/>
      <c r="E6" s="21"/>
      <c r="F6" s="26"/>
      <c r="G6" s="9">
        <f>SUM(G4:G5)</f>
        <v>445.12</v>
      </c>
      <c r="H6" s="9"/>
      <c r="I6" s="9"/>
      <c r="J6" s="9">
        <f>SUM(J4:J5)</f>
        <v>445.12</v>
      </c>
      <c r="K6" s="9">
        <f>SUM(K4:K5)</f>
        <v>133536</v>
      </c>
    </row>
    <row r="7" ht="36" customHeight="1"/>
    <row r="8" ht="36" customHeight="1" spans="1:11">
      <c r="A8" s="4" t="s">
        <v>245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ht="40" customHeight="1" spans="1:11">
      <c r="A9" s="29" t="s">
        <v>27</v>
      </c>
      <c r="B9" s="30" t="s">
        <v>28</v>
      </c>
      <c r="C9" s="29" t="s">
        <v>29</v>
      </c>
      <c r="D9" s="30" t="s">
        <v>30</v>
      </c>
      <c r="E9" s="36" t="s">
        <v>6</v>
      </c>
      <c r="F9" s="29" t="s">
        <v>32</v>
      </c>
      <c r="G9" s="30" t="s">
        <v>33</v>
      </c>
      <c r="H9" s="29" t="s">
        <v>34</v>
      </c>
      <c r="I9" s="30" t="s">
        <v>35</v>
      </c>
      <c r="J9" s="29" t="s">
        <v>36</v>
      </c>
      <c r="K9" s="29" t="s">
        <v>20</v>
      </c>
    </row>
    <row r="10" ht="23" customHeight="1" spans="1:11">
      <c r="A10" s="26">
        <v>1</v>
      </c>
      <c r="B10" s="26" t="s">
        <v>237</v>
      </c>
      <c r="C10" s="26" t="s">
        <v>246</v>
      </c>
      <c r="D10" s="26" t="s">
        <v>247</v>
      </c>
      <c r="E10" s="26" t="s">
        <v>248</v>
      </c>
      <c r="F10" s="26">
        <v>13899601314</v>
      </c>
      <c r="G10" s="26">
        <v>58.33</v>
      </c>
      <c r="H10" s="31">
        <v>0.7</v>
      </c>
      <c r="I10" s="26" t="s">
        <v>40</v>
      </c>
      <c r="J10" s="26">
        <v>58.33</v>
      </c>
      <c r="K10" s="26">
        <f t="shared" ref="K10:K12" si="0">J10*400</f>
        <v>23332</v>
      </c>
    </row>
    <row r="11" ht="36" customHeight="1" spans="1:11">
      <c r="A11" s="26">
        <v>2</v>
      </c>
      <c r="B11" s="26" t="s">
        <v>237</v>
      </c>
      <c r="C11" s="26" t="s">
        <v>246</v>
      </c>
      <c r="D11" s="26" t="s">
        <v>247</v>
      </c>
      <c r="E11" s="26" t="s">
        <v>248</v>
      </c>
      <c r="F11" s="26">
        <v>13899601314</v>
      </c>
      <c r="G11" s="26">
        <v>414.94</v>
      </c>
      <c r="H11" s="31">
        <v>0.7</v>
      </c>
      <c r="I11" s="26" t="s">
        <v>40</v>
      </c>
      <c r="J11" s="26">
        <v>414.94</v>
      </c>
      <c r="K11" s="26">
        <f t="shared" si="0"/>
        <v>165976</v>
      </c>
    </row>
    <row r="12" ht="36" customHeight="1" spans="1:11">
      <c r="A12" s="26">
        <v>3</v>
      </c>
      <c r="B12" s="26" t="s">
        <v>237</v>
      </c>
      <c r="C12" s="26" t="s">
        <v>249</v>
      </c>
      <c r="D12" s="26" t="s">
        <v>250</v>
      </c>
      <c r="E12" s="26" t="s">
        <v>251</v>
      </c>
      <c r="F12" s="26">
        <v>18199250866</v>
      </c>
      <c r="G12" s="26">
        <v>31.44</v>
      </c>
      <c r="H12" s="31">
        <v>0.7</v>
      </c>
      <c r="I12" s="26" t="s">
        <v>252</v>
      </c>
      <c r="J12" s="26">
        <v>31.44</v>
      </c>
      <c r="K12" s="26">
        <f t="shared" si="0"/>
        <v>12576</v>
      </c>
    </row>
    <row r="13" ht="36" customHeight="1" spans="1:11">
      <c r="A13" s="24"/>
      <c r="B13" s="33" t="s">
        <v>18</v>
      </c>
      <c r="C13" s="24"/>
      <c r="D13" s="24"/>
      <c r="E13" s="24"/>
      <c r="F13" s="24"/>
      <c r="G13" s="24">
        <f>SUM(G10:G12)</f>
        <v>504.71</v>
      </c>
      <c r="H13" s="24"/>
      <c r="I13" s="24"/>
      <c r="J13" s="24">
        <f>SUM(J10:J12)</f>
        <v>504.71</v>
      </c>
      <c r="K13" s="24">
        <f>SUM(K10:K12)</f>
        <v>201884</v>
      </c>
    </row>
    <row r="14" ht="36" customHeight="1"/>
    <row r="15" ht="49" customHeight="1" spans="1:11">
      <c r="A15" s="4" t="s">
        <v>253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ht="59" customHeight="1" spans="1:11">
      <c r="A16" s="5" t="s">
        <v>110</v>
      </c>
      <c r="B16" s="5" t="s">
        <v>111</v>
      </c>
      <c r="C16" s="5" t="s">
        <v>112</v>
      </c>
      <c r="D16" s="6" t="s">
        <v>113</v>
      </c>
      <c r="E16" s="12" t="s">
        <v>6</v>
      </c>
      <c r="F16" s="5" t="s">
        <v>114</v>
      </c>
      <c r="G16" s="5" t="s">
        <v>115</v>
      </c>
      <c r="H16" s="5" t="s">
        <v>116</v>
      </c>
      <c r="I16" s="18" t="s">
        <v>117</v>
      </c>
      <c r="J16" s="18" t="s">
        <v>118</v>
      </c>
      <c r="K16" s="6" t="s">
        <v>71</v>
      </c>
    </row>
    <row r="17" ht="36" customHeight="1" spans="1:11">
      <c r="A17" s="7">
        <v>1</v>
      </c>
      <c r="B17" s="9" t="s">
        <v>237</v>
      </c>
      <c r="C17" s="9" t="s">
        <v>254</v>
      </c>
      <c r="D17" s="9" t="s">
        <v>255</v>
      </c>
      <c r="E17" s="21" t="s">
        <v>256</v>
      </c>
      <c r="F17" s="9" t="s">
        <v>257</v>
      </c>
      <c r="G17" s="9">
        <v>128.97</v>
      </c>
      <c r="H17" s="10">
        <v>0.7</v>
      </c>
      <c r="I17" s="9" t="s">
        <v>69</v>
      </c>
      <c r="J17" s="9">
        <v>128.97</v>
      </c>
      <c r="K17" s="7">
        <f t="shared" ref="K17:K21" si="1">J17*500</f>
        <v>64485</v>
      </c>
    </row>
    <row r="18" ht="36" customHeight="1" spans="1:11">
      <c r="A18" s="7">
        <v>2</v>
      </c>
      <c r="B18" s="9" t="s">
        <v>237</v>
      </c>
      <c r="C18" s="9" t="s">
        <v>258</v>
      </c>
      <c r="D18" s="9" t="s">
        <v>259</v>
      </c>
      <c r="E18" s="21" t="s">
        <v>260</v>
      </c>
      <c r="F18" s="9">
        <v>13899681571</v>
      </c>
      <c r="G18" s="9">
        <v>225.57</v>
      </c>
      <c r="H18" s="10">
        <v>0.7</v>
      </c>
      <c r="I18" s="9" t="s">
        <v>261</v>
      </c>
      <c r="J18" s="9">
        <v>225.57</v>
      </c>
      <c r="K18" s="7">
        <f t="shared" si="1"/>
        <v>112785</v>
      </c>
    </row>
    <row r="19" ht="36" customHeight="1" spans="1:11">
      <c r="A19" s="7">
        <v>3</v>
      </c>
      <c r="B19" s="9" t="s">
        <v>237</v>
      </c>
      <c r="C19" s="9" t="s">
        <v>262</v>
      </c>
      <c r="D19" s="9" t="s">
        <v>247</v>
      </c>
      <c r="E19" s="21" t="s">
        <v>248</v>
      </c>
      <c r="F19" s="9">
        <v>13201021079</v>
      </c>
      <c r="G19" s="9">
        <v>257</v>
      </c>
      <c r="H19" s="10">
        <v>0.7</v>
      </c>
      <c r="I19" s="9" t="s">
        <v>40</v>
      </c>
      <c r="J19" s="9">
        <v>257</v>
      </c>
      <c r="K19" s="7">
        <f t="shared" si="1"/>
        <v>128500</v>
      </c>
    </row>
    <row r="20" ht="36" customHeight="1" spans="1:11">
      <c r="A20" s="7">
        <v>4</v>
      </c>
      <c r="B20" s="9" t="s">
        <v>237</v>
      </c>
      <c r="C20" s="9" t="s">
        <v>263</v>
      </c>
      <c r="D20" s="9" t="s">
        <v>264</v>
      </c>
      <c r="E20" s="21" t="s">
        <v>265</v>
      </c>
      <c r="F20" s="9">
        <v>15299651568</v>
      </c>
      <c r="G20" s="9">
        <v>230.71</v>
      </c>
      <c r="H20" s="10">
        <v>0.7</v>
      </c>
      <c r="I20" s="9" t="s">
        <v>266</v>
      </c>
      <c r="J20" s="9">
        <v>230.71</v>
      </c>
      <c r="K20" s="7">
        <f t="shared" si="1"/>
        <v>115355</v>
      </c>
    </row>
    <row r="21" ht="36" customHeight="1" spans="1:11">
      <c r="A21" s="7">
        <v>5</v>
      </c>
      <c r="B21" s="9" t="s">
        <v>237</v>
      </c>
      <c r="C21" s="9" t="s">
        <v>267</v>
      </c>
      <c r="D21" s="9" t="s">
        <v>268</v>
      </c>
      <c r="E21" s="21" t="s">
        <v>269</v>
      </c>
      <c r="F21" s="9">
        <v>13899641315</v>
      </c>
      <c r="G21" s="9">
        <v>349.43</v>
      </c>
      <c r="H21" s="10">
        <v>0.7</v>
      </c>
      <c r="I21" s="9" t="s">
        <v>244</v>
      </c>
      <c r="J21" s="9">
        <v>200</v>
      </c>
      <c r="K21" s="7">
        <f t="shared" si="1"/>
        <v>100000</v>
      </c>
    </row>
    <row r="22" ht="49" customHeight="1" spans="1:11">
      <c r="A22" s="24"/>
      <c r="B22" s="33" t="s">
        <v>18</v>
      </c>
      <c r="C22" s="24"/>
      <c r="D22" s="24"/>
      <c r="E22" s="24"/>
      <c r="F22" s="24"/>
      <c r="G22" s="24">
        <f>SUM(G17:G21)</f>
        <v>1191.68</v>
      </c>
      <c r="H22" s="24"/>
      <c r="I22" s="24"/>
      <c r="J22" s="24">
        <f>SUM(J17:J21)</f>
        <v>1042.25</v>
      </c>
      <c r="K22" s="24">
        <f>SUM(K17:K21)</f>
        <v>521125</v>
      </c>
    </row>
    <row r="23" ht="67" customHeight="1"/>
    <row r="24" ht="36" customHeight="1" spans="1:11">
      <c r="A24" s="4" t="s">
        <v>270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ht="42" customHeight="1" spans="1:11">
      <c r="A25" s="5" t="s">
        <v>110</v>
      </c>
      <c r="B25" s="5" t="s">
        <v>111</v>
      </c>
      <c r="C25" s="5" t="s">
        <v>112</v>
      </c>
      <c r="D25" s="6" t="s">
        <v>113</v>
      </c>
      <c r="E25" s="12" t="s">
        <v>6</v>
      </c>
      <c r="F25" s="5" t="s">
        <v>114</v>
      </c>
      <c r="G25" s="5" t="s">
        <v>115</v>
      </c>
      <c r="H25" s="5" t="s">
        <v>116</v>
      </c>
      <c r="I25" s="18" t="s">
        <v>117</v>
      </c>
      <c r="J25" s="18" t="s">
        <v>118</v>
      </c>
      <c r="K25" s="6" t="s">
        <v>119</v>
      </c>
    </row>
    <row r="26" ht="32" customHeight="1" spans="1:11">
      <c r="A26" s="7">
        <v>1</v>
      </c>
      <c r="B26" s="9" t="s">
        <v>237</v>
      </c>
      <c r="C26" s="9" t="s">
        <v>271</v>
      </c>
      <c r="D26" s="9" t="s">
        <v>272</v>
      </c>
      <c r="E26" s="21" t="s">
        <v>273</v>
      </c>
      <c r="F26" s="9" t="s">
        <v>274</v>
      </c>
      <c r="G26" s="9">
        <v>485.14</v>
      </c>
      <c r="H26" s="13">
        <v>0.75</v>
      </c>
      <c r="I26" s="9" t="s">
        <v>40</v>
      </c>
      <c r="J26" s="9">
        <v>485.14</v>
      </c>
      <c r="K26" s="9">
        <f t="shared" ref="K26:K35" si="2">J26*300</f>
        <v>145542</v>
      </c>
    </row>
    <row r="27" ht="32" customHeight="1" spans="1:11">
      <c r="A27" s="7">
        <v>2</v>
      </c>
      <c r="B27" s="9" t="s">
        <v>237</v>
      </c>
      <c r="C27" s="9" t="s">
        <v>275</v>
      </c>
      <c r="D27" s="9" t="s">
        <v>276</v>
      </c>
      <c r="E27" s="21" t="s">
        <v>277</v>
      </c>
      <c r="F27" s="9" t="s">
        <v>278</v>
      </c>
      <c r="G27" s="9">
        <v>361.94</v>
      </c>
      <c r="H27" s="13">
        <v>0.7</v>
      </c>
      <c r="I27" s="9" t="s">
        <v>40</v>
      </c>
      <c r="J27" s="9">
        <v>361.94</v>
      </c>
      <c r="K27" s="9">
        <f t="shared" si="2"/>
        <v>108582</v>
      </c>
    </row>
    <row r="28" ht="32" customHeight="1" spans="1:11">
      <c r="A28" s="7">
        <v>3</v>
      </c>
      <c r="B28" s="9" t="s">
        <v>237</v>
      </c>
      <c r="C28" s="9" t="s">
        <v>279</v>
      </c>
      <c r="D28" s="9" t="s">
        <v>280</v>
      </c>
      <c r="E28" s="21" t="s">
        <v>281</v>
      </c>
      <c r="F28" s="9" t="s">
        <v>282</v>
      </c>
      <c r="G28" s="9">
        <v>650.14</v>
      </c>
      <c r="H28" s="13">
        <v>0.7</v>
      </c>
      <c r="I28" s="9" t="s">
        <v>40</v>
      </c>
      <c r="J28" s="9">
        <v>650.14</v>
      </c>
      <c r="K28" s="9">
        <f t="shared" si="2"/>
        <v>195042</v>
      </c>
    </row>
    <row r="29" ht="32" customHeight="1" spans="1:11">
      <c r="A29" s="7">
        <v>4</v>
      </c>
      <c r="B29" s="9" t="s">
        <v>237</v>
      </c>
      <c r="C29" s="9" t="s">
        <v>267</v>
      </c>
      <c r="D29" s="9" t="s">
        <v>283</v>
      </c>
      <c r="E29" s="21" t="s">
        <v>284</v>
      </c>
      <c r="F29" s="9">
        <v>15899061625</v>
      </c>
      <c r="G29" s="9">
        <v>118.55</v>
      </c>
      <c r="H29" s="13">
        <v>0.7</v>
      </c>
      <c r="I29" s="9" t="s">
        <v>40</v>
      </c>
      <c r="J29" s="9">
        <v>118.55</v>
      </c>
      <c r="K29" s="9">
        <f t="shared" si="2"/>
        <v>35565</v>
      </c>
    </row>
    <row r="30" ht="32" customHeight="1" spans="1:11">
      <c r="A30" s="7">
        <v>5</v>
      </c>
      <c r="B30" s="9" t="s">
        <v>237</v>
      </c>
      <c r="C30" s="9" t="s">
        <v>267</v>
      </c>
      <c r="D30" s="9" t="s">
        <v>285</v>
      </c>
      <c r="E30" s="21" t="s">
        <v>286</v>
      </c>
      <c r="F30" s="9">
        <v>13619961016</v>
      </c>
      <c r="G30" s="9">
        <v>55.38</v>
      </c>
      <c r="H30" s="13">
        <v>0.7</v>
      </c>
      <c r="I30" s="9" t="s">
        <v>40</v>
      </c>
      <c r="J30" s="9">
        <v>55.38</v>
      </c>
      <c r="K30" s="9">
        <f t="shared" si="2"/>
        <v>16614</v>
      </c>
    </row>
    <row r="31" ht="32" customHeight="1" spans="1:11">
      <c r="A31" s="7">
        <v>6</v>
      </c>
      <c r="B31" s="9" t="s">
        <v>237</v>
      </c>
      <c r="C31" s="9" t="s">
        <v>254</v>
      </c>
      <c r="D31" s="9" t="s">
        <v>287</v>
      </c>
      <c r="E31" s="21" t="s">
        <v>288</v>
      </c>
      <c r="F31" s="9" t="s">
        <v>289</v>
      </c>
      <c r="G31" s="9">
        <v>821.56</v>
      </c>
      <c r="H31" s="13">
        <v>0.75</v>
      </c>
      <c r="I31" s="9" t="s">
        <v>69</v>
      </c>
      <c r="J31" s="9">
        <v>821.56</v>
      </c>
      <c r="K31" s="9">
        <f t="shared" si="2"/>
        <v>246468</v>
      </c>
    </row>
    <row r="32" ht="32" customHeight="1" spans="1:11">
      <c r="A32" s="7">
        <v>7</v>
      </c>
      <c r="B32" s="9" t="s">
        <v>237</v>
      </c>
      <c r="C32" s="9" t="s">
        <v>254</v>
      </c>
      <c r="D32" s="9" t="s">
        <v>290</v>
      </c>
      <c r="E32" s="21" t="s">
        <v>291</v>
      </c>
      <c r="F32" s="9" t="s">
        <v>292</v>
      </c>
      <c r="G32" s="9">
        <v>155.29</v>
      </c>
      <c r="H32" s="13">
        <v>0.7</v>
      </c>
      <c r="I32" s="9" t="s">
        <v>69</v>
      </c>
      <c r="J32" s="9">
        <v>155.29</v>
      </c>
      <c r="K32" s="9">
        <f t="shared" si="2"/>
        <v>46587</v>
      </c>
    </row>
    <row r="33" ht="32" customHeight="1" spans="1:11">
      <c r="A33" s="7">
        <v>8</v>
      </c>
      <c r="B33" s="9" t="s">
        <v>237</v>
      </c>
      <c r="C33" s="9" t="s">
        <v>267</v>
      </c>
      <c r="D33" s="9" t="s">
        <v>293</v>
      </c>
      <c r="E33" s="21" t="s">
        <v>294</v>
      </c>
      <c r="F33" s="9">
        <v>13629951609</v>
      </c>
      <c r="G33" s="9">
        <v>221.63</v>
      </c>
      <c r="H33" s="13">
        <v>0.7</v>
      </c>
      <c r="I33" s="9" t="s">
        <v>40</v>
      </c>
      <c r="J33" s="9">
        <v>221.63</v>
      </c>
      <c r="K33" s="9">
        <f t="shared" si="2"/>
        <v>66489</v>
      </c>
    </row>
    <row r="34" ht="32" customHeight="1" spans="1:11">
      <c r="A34" s="7">
        <v>9</v>
      </c>
      <c r="B34" s="9" t="s">
        <v>237</v>
      </c>
      <c r="C34" s="9" t="s">
        <v>295</v>
      </c>
      <c r="D34" s="9" t="s">
        <v>296</v>
      </c>
      <c r="E34" s="21" t="s">
        <v>297</v>
      </c>
      <c r="F34" s="19">
        <v>13779271606</v>
      </c>
      <c r="G34" s="9">
        <v>536.22</v>
      </c>
      <c r="H34" s="13">
        <v>0.7</v>
      </c>
      <c r="I34" s="9" t="s">
        <v>40</v>
      </c>
      <c r="J34" s="9">
        <v>536.22</v>
      </c>
      <c r="K34" s="9">
        <f t="shared" si="2"/>
        <v>160866</v>
      </c>
    </row>
    <row r="35" ht="32" customHeight="1" spans="1:11">
      <c r="A35" s="7">
        <v>10</v>
      </c>
      <c r="B35" s="9" t="s">
        <v>237</v>
      </c>
      <c r="C35" s="9" t="s">
        <v>271</v>
      </c>
      <c r="D35" s="9" t="s">
        <v>298</v>
      </c>
      <c r="E35" s="26" t="s">
        <v>299</v>
      </c>
      <c r="F35" s="9" t="s">
        <v>274</v>
      </c>
      <c r="G35" s="9">
        <v>464.28</v>
      </c>
      <c r="H35" s="10">
        <v>0.7</v>
      </c>
      <c r="I35" s="9" t="s">
        <v>300</v>
      </c>
      <c r="J35" s="9">
        <v>464.28</v>
      </c>
      <c r="K35" s="9">
        <f t="shared" si="2"/>
        <v>139284</v>
      </c>
    </row>
    <row r="36" ht="32" customHeight="1" spans="1:11">
      <c r="A36" s="24"/>
      <c r="B36" s="33" t="s">
        <v>18</v>
      </c>
      <c r="C36" s="24"/>
      <c r="D36" s="24"/>
      <c r="E36" s="24"/>
      <c r="F36" s="24"/>
      <c r="G36" s="24">
        <f>SUM(G26:G35)</f>
        <v>3870.13</v>
      </c>
      <c r="H36" s="24"/>
      <c r="I36" s="24"/>
      <c r="J36" s="24">
        <f>SUM(J26:J35)</f>
        <v>3870.13</v>
      </c>
      <c r="K36" s="24">
        <f>SUM(K26:K35)</f>
        <v>1161039</v>
      </c>
    </row>
    <row r="37" ht="36" customHeight="1"/>
    <row r="38" ht="36" customHeight="1" spans="1:11">
      <c r="A38" s="4" t="s">
        <v>301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39" ht="50" customHeight="1" spans="1:11">
      <c r="A39" s="5" t="s">
        <v>110</v>
      </c>
      <c r="B39" s="5" t="s">
        <v>111</v>
      </c>
      <c r="C39" s="5" t="s">
        <v>112</v>
      </c>
      <c r="D39" s="6" t="s">
        <v>113</v>
      </c>
      <c r="E39" s="12" t="s">
        <v>6</v>
      </c>
      <c r="F39" s="5" t="s">
        <v>114</v>
      </c>
      <c r="G39" s="5" t="s">
        <v>115</v>
      </c>
      <c r="H39" s="5" t="s">
        <v>116</v>
      </c>
      <c r="I39" s="18" t="s">
        <v>117</v>
      </c>
      <c r="J39" s="18" t="s">
        <v>118</v>
      </c>
      <c r="K39" s="6" t="s">
        <v>138</v>
      </c>
    </row>
    <row r="40" ht="36" customHeight="1" spans="1:11">
      <c r="A40" s="7">
        <v>1</v>
      </c>
      <c r="B40" s="9" t="s">
        <v>237</v>
      </c>
      <c r="C40" s="9" t="s">
        <v>254</v>
      </c>
      <c r="D40" s="9" t="s">
        <v>302</v>
      </c>
      <c r="E40" s="21" t="s">
        <v>303</v>
      </c>
      <c r="F40" s="9" t="s">
        <v>304</v>
      </c>
      <c r="G40" s="9">
        <v>236.4</v>
      </c>
      <c r="H40" s="13">
        <v>0.75</v>
      </c>
      <c r="I40" s="9" t="s">
        <v>40</v>
      </c>
      <c r="J40" s="9">
        <v>236.4</v>
      </c>
      <c r="K40" s="9">
        <f t="shared" ref="K40:K46" si="3">J40*400</f>
        <v>94560</v>
      </c>
    </row>
    <row r="41" ht="36" customHeight="1" spans="1:11">
      <c r="A41" s="7">
        <v>2</v>
      </c>
      <c r="B41" s="9" t="s">
        <v>237</v>
      </c>
      <c r="C41" s="9" t="s">
        <v>305</v>
      </c>
      <c r="D41" s="9" t="s">
        <v>247</v>
      </c>
      <c r="E41" s="21" t="s">
        <v>248</v>
      </c>
      <c r="F41" s="9">
        <v>13201021079</v>
      </c>
      <c r="G41" s="9">
        <v>264.24</v>
      </c>
      <c r="H41" s="13">
        <v>0.65</v>
      </c>
      <c r="I41" s="9" t="s">
        <v>40</v>
      </c>
      <c r="J41" s="9">
        <v>264.24</v>
      </c>
      <c r="K41" s="9">
        <f t="shared" si="3"/>
        <v>105696</v>
      </c>
    </row>
    <row r="42" ht="36" customHeight="1" spans="1:11">
      <c r="A42" s="7">
        <v>3</v>
      </c>
      <c r="B42" s="9" t="s">
        <v>237</v>
      </c>
      <c r="C42" s="9" t="s">
        <v>305</v>
      </c>
      <c r="D42" s="9" t="s">
        <v>247</v>
      </c>
      <c r="E42" s="21" t="s">
        <v>248</v>
      </c>
      <c r="F42" s="9">
        <v>13201021079</v>
      </c>
      <c r="G42" s="9">
        <v>174.9</v>
      </c>
      <c r="H42" s="13">
        <v>0.7</v>
      </c>
      <c r="I42" s="9" t="s">
        <v>40</v>
      </c>
      <c r="J42" s="9">
        <v>174.9</v>
      </c>
      <c r="K42" s="9">
        <f t="shared" si="3"/>
        <v>69960</v>
      </c>
    </row>
    <row r="43" ht="36" customHeight="1" spans="1:11">
      <c r="A43" s="7">
        <v>4</v>
      </c>
      <c r="B43" s="9" t="s">
        <v>237</v>
      </c>
      <c r="C43" s="9" t="s">
        <v>306</v>
      </c>
      <c r="D43" s="9" t="s">
        <v>307</v>
      </c>
      <c r="E43" s="21" t="s">
        <v>308</v>
      </c>
      <c r="F43" s="19">
        <v>13779860999</v>
      </c>
      <c r="G43" s="9">
        <v>126.48</v>
      </c>
      <c r="H43" s="13">
        <v>0.7</v>
      </c>
      <c r="I43" s="9" t="s">
        <v>40</v>
      </c>
      <c r="J43" s="9">
        <v>126.48</v>
      </c>
      <c r="K43" s="9">
        <f t="shared" si="3"/>
        <v>50592</v>
      </c>
    </row>
    <row r="44" ht="36" customHeight="1" spans="1:11">
      <c r="A44" s="7">
        <v>5</v>
      </c>
      <c r="B44" s="9" t="s">
        <v>237</v>
      </c>
      <c r="C44" s="9" t="s">
        <v>306</v>
      </c>
      <c r="D44" s="9" t="s">
        <v>307</v>
      </c>
      <c r="E44" s="21" t="s">
        <v>308</v>
      </c>
      <c r="F44" s="19">
        <v>13779860999</v>
      </c>
      <c r="G44" s="9">
        <v>20.18</v>
      </c>
      <c r="H44" s="13">
        <v>0.65</v>
      </c>
      <c r="I44" s="9" t="s">
        <v>40</v>
      </c>
      <c r="J44" s="9">
        <v>20.18</v>
      </c>
      <c r="K44" s="9">
        <f t="shared" si="3"/>
        <v>8072</v>
      </c>
    </row>
    <row r="45" ht="36" customHeight="1" spans="1:11">
      <c r="A45" s="7">
        <v>6</v>
      </c>
      <c r="B45" s="9" t="s">
        <v>237</v>
      </c>
      <c r="C45" s="9" t="s">
        <v>258</v>
      </c>
      <c r="D45" s="9" t="s">
        <v>309</v>
      </c>
      <c r="E45" s="21" t="s">
        <v>310</v>
      </c>
      <c r="F45" s="19">
        <v>18899033365</v>
      </c>
      <c r="G45" s="9">
        <v>43.34</v>
      </c>
      <c r="H45" s="13">
        <v>0.7</v>
      </c>
      <c r="I45" s="9" t="s">
        <v>40</v>
      </c>
      <c r="J45" s="9">
        <v>43.34</v>
      </c>
      <c r="K45" s="9">
        <f t="shared" si="3"/>
        <v>17336</v>
      </c>
    </row>
    <row r="46" ht="36" customHeight="1" spans="1:11">
      <c r="A46" s="7">
        <v>7</v>
      </c>
      <c r="B46" s="9" t="s">
        <v>237</v>
      </c>
      <c r="C46" s="9" t="s">
        <v>305</v>
      </c>
      <c r="D46" s="9" t="s">
        <v>311</v>
      </c>
      <c r="E46" s="21" t="s">
        <v>312</v>
      </c>
      <c r="F46" s="19">
        <v>13565359195</v>
      </c>
      <c r="G46" s="9">
        <v>693.7</v>
      </c>
      <c r="H46" s="13">
        <v>0.75</v>
      </c>
      <c r="I46" s="9" t="s">
        <v>40</v>
      </c>
      <c r="J46" s="9">
        <v>693.7</v>
      </c>
      <c r="K46" s="9">
        <f t="shared" si="3"/>
        <v>277480</v>
      </c>
    </row>
    <row r="47" ht="36" customHeight="1" spans="1:11">
      <c r="A47" s="24"/>
      <c r="B47" s="24" t="s">
        <v>313</v>
      </c>
      <c r="C47" s="24"/>
      <c r="D47" s="24"/>
      <c r="E47" s="24"/>
      <c r="F47" s="24"/>
      <c r="G47" s="24">
        <f>SUM(G40:G46)</f>
        <v>1559.24</v>
      </c>
      <c r="H47" s="24"/>
      <c r="I47" s="24"/>
      <c r="J47" s="24">
        <f>SUM(J40:J46)</f>
        <v>1559.24</v>
      </c>
      <c r="K47" s="24">
        <f>SUM(K40:K46)</f>
        <v>623696</v>
      </c>
    </row>
    <row r="48" ht="36" customHeight="1"/>
    <row r="49" ht="36" customHeight="1"/>
    <row r="50" ht="36" customHeight="1" spans="1:11">
      <c r="A50" s="4" t="s">
        <v>314</v>
      </c>
      <c r="B50" s="4"/>
      <c r="C50" s="4"/>
      <c r="D50" s="4"/>
      <c r="E50" s="4"/>
      <c r="F50" s="4"/>
      <c r="G50" s="4"/>
      <c r="H50" s="4"/>
      <c r="I50" s="4"/>
      <c r="J50" s="4"/>
      <c r="K50" s="4"/>
    </row>
    <row r="51" ht="53" customHeight="1" spans="1:11">
      <c r="A51" s="5" t="s">
        <v>110</v>
      </c>
      <c r="B51" s="5" t="s">
        <v>111</v>
      </c>
      <c r="C51" s="5" t="s">
        <v>112</v>
      </c>
      <c r="D51" s="6" t="s">
        <v>113</v>
      </c>
      <c r="E51" s="12" t="s">
        <v>6</v>
      </c>
      <c r="F51" s="5" t="s">
        <v>114</v>
      </c>
      <c r="G51" s="5" t="s">
        <v>115</v>
      </c>
      <c r="H51" s="5" t="s">
        <v>116</v>
      </c>
      <c r="I51" s="18" t="s">
        <v>117</v>
      </c>
      <c r="J51" s="18" t="s">
        <v>118</v>
      </c>
      <c r="K51" s="6" t="s">
        <v>71</v>
      </c>
    </row>
    <row r="52" ht="36" customHeight="1" spans="1:11">
      <c r="A52" s="7">
        <v>1</v>
      </c>
      <c r="B52" s="22" t="s">
        <v>315</v>
      </c>
      <c r="C52" s="22" t="s">
        <v>316</v>
      </c>
      <c r="D52" s="19" t="s">
        <v>317</v>
      </c>
      <c r="E52" s="21" t="s">
        <v>318</v>
      </c>
      <c r="F52" s="9">
        <v>13199865488</v>
      </c>
      <c r="G52" s="9">
        <v>1569.3</v>
      </c>
      <c r="H52" s="13">
        <v>0.7</v>
      </c>
      <c r="I52" s="19" t="s">
        <v>319</v>
      </c>
      <c r="J52" s="27">
        <v>569.3</v>
      </c>
      <c r="K52" s="7">
        <f t="shared" ref="K52:K59" si="4">J52*500</f>
        <v>284650</v>
      </c>
    </row>
    <row r="53" ht="36" customHeight="1" spans="1:11">
      <c r="A53" s="7">
        <v>2</v>
      </c>
      <c r="B53" s="22" t="s">
        <v>315</v>
      </c>
      <c r="C53" s="22" t="s">
        <v>316</v>
      </c>
      <c r="D53" s="19" t="s">
        <v>317</v>
      </c>
      <c r="E53" s="21" t="s">
        <v>318</v>
      </c>
      <c r="F53" s="9">
        <v>13199865488</v>
      </c>
      <c r="G53" s="9">
        <v>1376.5</v>
      </c>
      <c r="H53" s="13">
        <v>0.7</v>
      </c>
      <c r="I53" s="19" t="s">
        <v>319</v>
      </c>
      <c r="J53" s="27">
        <v>1000</v>
      </c>
      <c r="K53" s="7">
        <f t="shared" si="4"/>
        <v>500000</v>
      </c>
    </row>
    <row r="54" ht="36" customHeight="1" spans="1:11">
      <c r="A54" s="7">
        <v>3</v>
      </c>
      <c r="B54" s="19" t="s">
        <v>320</v>
      </c>
      <c r="C54" s="19" t="s">
        <v>321</v>
      </c>
      <c r="D54" s="9" t="s">
        <v>322</v>
      </c>
      <c r="E54" s="21" t="s">
        <v>323</v>
      </c>
      <c r="F54" s="19">
        <v>13289000900</v>
      </c>
      <c r="G54" s="19">
        <v>17.9</v>
      </c>
      <c r="H54" s="13">
        <v>0.75</v>
      </c>
      <c r="I54" s="19" t="s">
        <v>61</v>
      </c>
      <c r="J54" s="19">
        <v>17.9</v>
      </c>
      <c r="K54" s="7">
        <f t="shared" si="4"/>
        <v>8950</v>
      </c>
    </row>
    <row r="55" ht="36" customHeight="1" spans="1:11">
      <c r="A55" s="7">
        <v>4</v>
      </c>
      <c r="B55" s="9" t="s">
        <v>237</v>
      </c>
      <c r="C55" s="9" t="s">
        <v>324</v>
      </c>
      <c r="D55" s="9" t="s">
        <v>325</v>
      </c>
      <c r="E55" s="21" t="s">
        <v>326</v>
      </c>
      <c r="F55" s="9">
        <v>13565321294</v>
      </c>
      <c r="G55" s="9">
        <v>477.5</v>
      </c>
      <c r="H55" s="10">
        <v>0.7</v>
      </c>
      <c r="I55" s="9" t="s">
        <v>40</v>
      </c>
      <c r="J55" s="7">
        <v>477.5</v>
      </c>
      <c r="K55" s="7">
        <f t="shared" si="4"/>
        <v>238750</v>
      </c>
    </row>
    <row r="56" ht="36" customHeight="1" spans="1:11">
      <c r="A56" s="7">
        <v>5</v>
      </c>
      <c r="B56" s="9" t="s">
        <v>237</v>
      </c>
      <c r="C56" s="9" t="s">
        <v>327</v>
      </c>
      <c r="D56" s="9" t="s">
        <v>259</v>
      </c>
      <c r="E56" s="21" t="s">
        <v>260</v>
      </c>
      <c r="F56" s="9">
        <v>13899681571</v>
      </c>
      <c r="G56" s="9">
        <v>323.6</v>
      </c>
      <c r="H56" s="10">
        <v>0.7</v>
      </c>
      <c r="I56" s="9" t="s">
        <v>40</v>
      </c>
      <c r="J56" s="7">
        <v>237.6</v>
      </c>
      <c r="K56" s="7">
        <f t="shared" si="4"/>
        <v>118800</v>
      </c>
    </row>
    <row r="57" ht="36" customHeight="1" spans="1:11">
      <c r="A57" s="7">
        <v>6</v>
      </c>
      <c r="B57" s="9" t="s">
        <v>237</v>
      </c>
      <c r="C57" s="9" t="s">
        <v>328</v>
      </c>
      <c r="D57" s="9" t="s">
        <v>247</v>
      </c>
      <c r="E57" s="21" t="s">
        <v>248</v>
      </c>
      <c r="F57" s="9">
        <v>13899601314</v>
      </c>
      <c r="G57" s="9">
        <v>1353.4</v>
      </c>
      <c r="H57" s="10">
        <v>0.7</v>
      </c>
      <c r="I57" s="9" t="s">
        <v>40</v>
      </c>
      <c r="J57" s="26">
        <v>850</v>
      </c>
      <c r="K57" s="7">
        <f t="shared" si="4"/>
        <v>425000</v>
      </c>
    </row>
    <row r="58" ht="36" customHeight="1" spans="1:11">
      <c r="A58" s="7">
        <v>7</v>
      </c>
      <c r="B58" s="9" t="s">
        <v>237</v>
      </c>
      <c r="C58" s="9" t="s">
        <v>328</v>
      </c>
      <c r="D58" s="9" t="s">
        <v>247</v>
      </c>
      <c r="E58" s="21" t="s">
        <v>248</v>
      </c>
      <c r="F58" s="9">
        <v>13899601314</v>
      </c>
      <c r="G58" s="9">
        <v>808.2</v>
      </c>
      <c r="H58" s="10">
        <v>0.7</v>
      </c>
      <c r="I58" s="9" t="s">
        <v>40</v>
      </c>
      <c r="J58" s="7">
        <v>808.2</v>
      </c>
      <c r="K58" s="7">
        <f t="shared" si="4"/>
        <v>404100</v>
      </c>
    </row>
    <row r="59" ht="36" customHeight="1" spans="1:11">
      <c r="A59" s="7">
        <v>8</v>
      </c>
      <c r="B59" s="9" t="s">
        <v>237</v>
      </c>
      <c r="C59" s="9" t="s">
        <v>328</v>
      </c>
      <c r="D59" s="9" t="s">
        <v>247</v>
      </c>
      <c r="E59" s="21" t="s">
        <v>248</v>
      </c>
      <c r="F59" s="9">
        <v>13899601314</v>
      </c>
      <c r="G59" s="9">
        <v>254.5</v>
      </c>
      <c r="H59" s="10">
        <v>0.7</v>
      </c>
      <c r="I59" s="9" t="s">
        <v>40</v>
      </c>
      <c r="J59" s="7">
        <v>254.5</v>
      </c>
      <c r="K59" s="7">
        <f t="shared" si="4"/>
        <v>127250</v>
      </c>
    </row>
    <row r="60" ht="36" customHeight="1" spans="1:11">
      <c r="A60" s="24"/>
      <c r="B60" s="33" t="s">
        <v>18</v>
      </c>
      <c r="C60" s="24"/>
      <c r="D60" s="24"/>
      <c r="E60" s="24"/>
      <c r="F60" s="24"/>
      <c r="G60" s="24">
        <f>SUM(G52:G59)</f>
        <v>6180.9</v>
      </c>
      <c r="H60" s="24"/>
      <c r="I60" s="24"/>
      <c r="J60" s="24">
        <f>SUM(J52:J59)</f>
        <v>4215</v>
      </c>
      <c r="K60" s="24">
        <f>SUM(K52:K59)</f>
        <v>2107500</v>
      </c>
    </row>
  </sheetData>
  <mergeCells count="7">
    <mergeCell ref="A1:J1"/>
    <mergeCell ref="A2:K2"/>
    <mergeCell ref="A8:K8"/>
    <mergeCell ref="A15:K15"/>
    <mergeCell ref="A24:K24"/>
    <mergeCell ref="A38:K38"/>
    <mergeCell ref="A50:K50"/>
  </mergeCells>
  <pageMargins left="0.75" right="0.75" top="1" bottom="1" header="0.5" footer="0.5"/>
  <pageSetup paperSize="9" scale="96" fitToHeight="0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zoomScale="60" zoomScaleNormal="60" workbookViewId="0">
      <selection activeCell="P8" sqref="P8"/>
    </sheetView>
  </sheetViews>
  <sheetFormatPr defaultColWidth="9" defaultRowHeight="15"/>
  <cols>
    <col min="1" max="1" width="6.5" style="20" customWidth="1"/>
    <col min="2" max="4" width="10.625" style="20" customWidth="1"/>
    <col min="5" max="5" width="20.625" style="20" customWidth="1"/>
    <col min="6" max="8" width="15.625" style="20" customWidth="1"/>
    <col min="9" max="9" width="10.625" style="20" customWidth="1"/>
    <col min="10" max="10" width="12.5" style="20" customWidth="1"/>
    <col min="11" max="11" width="11.4583333333333" style="20" customWidth="1"/>
    <col min="12" max="16384" width="9" style="20"/>
  </cols>
  <sheetData>
    <row r="1" ht="41" customHeight="1" spans="1:11">
      <c r="A1" s="28" t="s">
        <v>329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ht="53" customHeight="1" spans="1:11">
      <c r="A2" s="4" t="s">
        <v>330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51" customHeight="1" spans="1:11">
      <c r="A3" s="29" t="s">
        <v>27</v>
      </c>
      <c r="B3" s="30" t="s">
        <v>28</v>
      </c>
      <c r="C3" s="29" t="s">
        <v>29</v>
      </c>
      <c r="D3" s="30" t="s">
        <v>30</v>
      </c>
      <c r="E3" s="29" t="s">
        <v>31</v>
      </c>
      <c r="F3" s="29" t="s">
        <v>32</v>
      </c>
      <c r="G3" s="30" t="s">
        <v>33</v>
      </c>
      <c r="H3" s="29" t="s">
        <v>34</v>
      </c>
      <c r="I3" s="30" t="s">
        <v>35</v>
      </c>
      <c r="J3" s="29" t="s">
        <v>36</v>
      </c>
      <c r="K3" s="29" t="s">
        <v>20</v>
      </c>
    </row>
    <row r="4" ht="36" customHeight="1" spans="1:11">
      <c r="A4" s="26">
        <v>1</v>
      </c>
      <c r="B4" s="26" t="s">
        <v>331</v>
      </c>
      <c r="C4" s="26" t="s">
        <v>332</v>
      </c>
      <c r="D4" s="26" t="s">
        <v>333</v>
      </c>
      <c r="E4" s="26" t="s">
        <v>334</v>
      </c>
      <c r="F4" s="26">
        <v>18199252295</v>
      </c>
      <c r="G4" s="26">
        <v>229.78</v>
      </c>
      <c r="H4" s="31">
        <v>0.7</v>
      </c>
      <c r="I4" s="26" t="s">
        <v>266</v>
      </c>
      <c r="J4" s="26">
        <v>170</v>
      </c>
      <c r="K4" s="26">
        <f>J4*400</f>
        <v>68000</v>
      </c>
    </row>
    <row r="5" ht="36" customHeight="1" spans="1:11">
      <c r="A5" s="24"/>
      <c r="B5" s="24" t="s">
        <v>313</v>
      </c>
      <c r="C5" s="24"/>
      <c r="D5" s="24"/>
      <c r="E5" s="24"/>
      <c r="F5" s="24"/>
      <c r="G5" s="24">
        <f>SUM(G4:G4)</f>
        <v>229.78</v>
      </c>
      <c r="H5" s="24"/>
      <c r="I5" s="24"/>
      <c r="J5" s="24">
        <f>SUM(J4:J4)</f>
        <v>170</v>
      </c>
      <c r="K5" s="24">
        <f>SUM(K4:K4)</f>
        <v>68000</v>
      </c>
    </row>
    <row r="6" ht="36" customHeight="1"/>
    <row r="7" ht="71" customHeight="1" spans="1:11">
      <c r="A7" s="4" t="s">
        <v>335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ht="72" customHeight="1" spans="1:11">
      <c r="A8" s="5" t="s">
        <v>110</v>
      </c>
      <c r="B8" s="5" t="s">
        <v>111</v>
      </c>
      <c r="C8" s="5" t="s">
        <v>112</v>
      </c>
      <c r="D8" s="6" t="s">
        <v>113</v>
      </c>
      <c r="E8" s="12" t="s">
        <v>6</v>
      </c>
      <c r="F8" s="5" t="s">
        <v>114</v>
      </c>
      <c r="G8" s="5" t="s">
        <v>115</v>
      </c>
      <c r="H8" s="5" t="s">
        <v>116</v>
      </c>
      <c r="I8" s="18" t="s">
        <v>117</v>
      </c>
      <c r="J8" s="18" t="s">
        <v>118</v>
      </c>
      <c r="K8" s="6" t="s">
        <v>71</v>
      </c>
    </row>
    <row r="9" ht="45" customHeight="1" spans="1:11">
      <c r="A9" s="7">
        <v>1</v>
      </c>
      <c r="B9" s="19" t="s">
        <v>336</v>
      </c>
      <c r="C9" s="19" t="s">
        <v>337</v>
      </c>
      <c r="D9" s="9" t="s">
        <v>247</v>
      </c>
      <c r="E9" s="17" t="s">
        <v>248</v>
      </c>
      <c r="F9" s="19">
        <v>13899601314</v>
      </c>
      <c r="G9" s="19">
        <v>442.8</v>
      </c>
      <c r="H9" s="10">
        <v>0.7</v>
      </c>
      <c r="I9" s="19" t="s">
        <v>61</v>
      </c>
      <c r="J9" s="19">
        <v>442.8</v>
      </c>
      <c r="K9" s="7">
        <f t="shared" ref="K9:K13" si="0">J9*500</f>
        <v>221400</v>
      </c>
    </row>
    <row r="10" ht="52" customHeight="1" spans="1:11">
      <c r="A10" s="7">
        <v>2</v>
      </c>
      <c r="B10" s="19" t="s">
        <v>336</v>
      </c>
      <c r="C10" s="19" t="s">
        <v>338</v>
      </c>
      <c r="D10" s="9" t="s">
        <v>247</v>
      </c>
      <c r="E10" s="17" t="s">
        <v>248</v>
      </c>
      <c r="F10" s="19">
        <v>13899601314</v>
      </c>
      <c r="G10" s="19">
        <v>253.6</v>
      </c>
      <c r="H10" s="10">
        <v>0.7</v>
      </c>
      <c r="I10" s="19" t="s">
        <v>61</v>
      </c>
      <c r="J10" s="19">
        <v>253.6</v>
      </c>
      <c r="K10" s="7">
        <f t="shared" si="0"/>
        <v>126800</v>
      </c>
    </row>
    <row r="11" ht="52" customHeight="1" spans="1:11">
      <c r="A11" s="7">
        <v>3</v>
      </c>
      <c r="B11" s="19" t="s">
        <v>336</v>
      </c>
      <c r="C11" s="19" t="s">
        <v>339</v>
      </c>
      <c r="D11" s="9" t="s">
        <v>247</v>
      </c>
      <c r="E11" s="17" t="s">
        <v>248</v>
      </c>
      <c r="F11" s="19">
        <v>13899601314</v>
      </c>
      <c r="G11" s="19">
        <v>40.1</v>
      </c>
      <c r="H11" s="10">
        <v>0.75</v>
      </c>
      <c r="I11" s="19" t="s">
        <v>61</v>
      </c>
      <c r="J11" s="19">
        <v>40.1</v>
      </c>
      <c r="K11" s="7">
        <f t="shared" si="0"/>
        <v>20050</v>
      </c>
    </row>
    <row r="12" ht="36" customHeight="1" spans="1:11">
      <c r="A12" s="7">
        <v>4</v>
      </c>
      <c r="B12" s="19" t="s">
        <v>336</v>
      </c>
      <c r="C12" s="19" t="s">
        <v>340</v>
      </c>
      <c r="D12" s="9" t="s">
        <v>341</v>
      </c>
      <c r="E12" s="21" t="s">
        <v>342</v>
      </c>
      <c r="F12" s="19">
        <v>13689939957</v>
      </c>
      <c r="G12" s="19">
        <v>170.2</v>
      </c>
      <c r="H12" s="13">
        <v>0.75</v>
      </c>
      <c r="I12" s="19" t="s">
        <v>343</v>
      </c>
      <c r="J12" s="19">
        <v>170.2</v>
      </c>
      <c r="K12" s="7">
        <f t="shared" si="0"/>
        <v>85100</v>
      </c>
    </row>
    <row r="13" ht="36" customHeight="1" spans="1:11">
      <c r="A13" s="7">
        <v>5</v>
      </c>
      <c r="B13" s="19" t="s">
        <v>336</v>
      </c>
      <c r="C13" s="19" t="s">
        <v>340</v>
      </c>
      <c r="D13" s="9" t="s">
        <v>341</v>
      </c>
      <c r="E13" s="21" t="s">
        <v>342</v>
      </c>
      <c r="F13" s="19">
        <v>13689939957</v>
      </c>
      <c r="G13" s="19">
        <v>391.5</v>
      </c>
      <c r="H13" s="13">
        <v>0.7</v>
      </c>
      <c r="I13" s="19" t="s">
        <v>61</v>
      </c>
      <c r="J13" s="19">
        <v>321.5</v>
      </c>
      <c r="K13" s="7">
        <f t="shared" si="0"/>
        <v>160750</v>
      </c>
    </row>
    <row r="14" ht="36" customHeight="1" spans="1:11">
      <c r="A14" s="24"/>
      <c r="B14" s="24" t="s">
        <v>313</v>
      </c>
      <c r="C14" s="24"/>
      <c r="D14" s="24"/>
      <c r="E14" s="24"/>
      <c r="F14" s="24"/>
      <c r="G14" s="24">
        <f>SUM(G9:G13)</f>
        <v>1298.2</v>
      </c>
      <c r="H14" s="24"/>
      <c r="I14" s="24"/>
      <c r="J14" s="24">
        <f>SUM(J9:J13)</f>
        <v>1228.2</v>
      </c>
      <c r="K14" s="24">
        <f>SUM(K9:K13)</f>
        <v>614100</v>
      </c>
    </row>
    <row r="15" ht="47" customHeight="1"/>
    <row r="16" ht="36" customHeight="1" spans="1:11">
      <c r="A16" s="4" t="s">
        <v>344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ht="44" customHeight="1" spans="1:11">
      <c r="A17" s="5" t="s">
        <v>110</v>
      </c>
      <c r="B17" s="5" t="s">
        <v>111</v>
      </c>
      <c r="C17" s="5" t="s">
        <v>112</v>
      </c>
      <c r="D17" s="6" t="s">
        <v>113</v>
      </c>
      <c r="E17" s="12" t="s">
        <v>6</v>
      </c>
      <c r="F17" s="5" t="s">
        <v>114</v>
      </c>
      <c r="G17" s="5" t="s">
        <v>115</v>
      </c>
      <c r="H17" s="5" t="s">
        <v>116</v>
      </c>
      <c r="I17" s="18" t="s">
        <v>117</v>
      </c>
      <c r="J17" s="18" t="s">
        <v>118</v>
      </c>
      <c r="K17" s="6" t="s">
        <v>119</v>
      </c>
    </row>
    <row r="18" ht="36" customHeight="1" spans="1:11">
      <c r="A18" s="26">
        <v>1</v>
      </c>
      <c r="B18" s="9" t="s">
        <v>331</v>
      </c>
      <c r="C18" s="9" t="s">
        <v>345</v>
      </c>
      <c r="D18" s="9" t="s">
        <v>247</v>
      </c>
      <c r="E18" s="17" t="s">
        <v>248</v>
      </c>
      <c r="F18" s="9">
        <v>13899601314</v>
      </c>
      <c r="G18" s="9">
        <v>51.1</v>
      </c>
      <c r="H18" s="10">
        <v>0.75</v>
      </c>
      <c r="I18" s="9" t="s">
        <v>40</v>
      </c>
      <c r="J18" s="9">
        <v>51.1</v>
      </c>
      <c r="K18" s="26">
        <f t="shared" ref="K18:K24" si="1">J18*300</f>
        <v>15330</v>
      </c>
    </row>
    <row r="19" ht="36" customHeight="1" spans="1:11">
      <c r="A19" s="26">
        <v>2</v>
      </c>
      <c r="B19" s="9" t="s">
        <v>331</v>
      </c>
      <c r="C19" s="9" t="s">
        <v>346</v>
      </c>
      <c r="D19" s="9" t="s">
        <v>341</v>
      </c>
      <c r="E19" s="16" t="s">
        <v>342</v>
      </c>
      <c r="F19" s="9">
        <v>13689939957</v>
      </c>
      <c r="G19" s="9">
        <v>339.7</v>
      </c>
      <c r="H19" s="10">
        <v>0.7</v>
      </c>
      <c r="I19" s="9" t="s">
        <v>347</v>
      </c>
      <c r="J19" s="9">
        <v>339.7</v>
      </c>
      <c r="K19" s="26">
        <f t="shared" si="1"/>
        <v>101910</v>
      </c>
    </row>
    <row r="20" ht="36" customHeight="1" spans="1:11">
      <c r="A20" s="26">
        <v>3</v>
      </c>
      <c r="B20" s="9" t="s">
        <v>331</v>
      </c>
      <c r="C20" s="9" t="s">
        <v>346</v>
      </c>
      <c r="D20" s="9" t="s">
        <v>341</v>
      </c>
      <c r="E20" s="16" t="s">
        <v>342</v>
      </c>
      <c r="F20" s="9">
        <v>13689939957</v>
      </c>
      <c r="G20" s="9">
        <v>167.3</v>
      </c>
      <c r="H20" s="10">
        <v>0.7</v>
      </c>
      <c r="I20" s="9" t="s">
        <v>347</v>
      </c>
      <c r="J20" s="9">
        <v>167.3</v>
      </c>
      <c r="K20" s="26">
        <f t="shared" si="1"/>
        <v>50190</v>
      </c>
    </row>
    <row r="21" ht="36" customHeight="1" spans="1:11">
      <c r="A21" s="26">
        <v>4</v>
      </c>
      <c r="B21" s="9" t="s">
        <v>331</v>
      </c>
      <c r="C21" s="9" t="s">
        <v>346</v>
      </c>
      <c r="D21" s="9" t="s">
        <v>348</v>
      </c>
      <c r="E21" s="16" t="s">
        <v>349</v>
      </c>
      <c r="F21" s="9">
        <v>13779261369</v>
      </c>
      <c r="G21" s="9">
        <v>114.7</v>
      </c>
      <c r="H21" s="32">
        <v>0.7</v>
      </c>
      <c r="I21" s="9" t="s">
        <v>40</v>
      </c>
      <c r="J21" s="9">
        <v>114.7</v>
      </c>
      <c r="K21" s="26">
        <f t="shared" si="1"/>
        <v>34410</v>
      </c>
    </row>
    <row r="22" ht="36" customHeight="1" spans="1:11">
      <c r="A22" s="26">
        <v>5</v>
      </c>
      <c r="B22" s="9" t="s">
        <v>331</v>
      </c>
      <c r="C22" s="9" t="s">
        <v>346</v>
      </c>
      <c r="D22" s="9" t="s">
        <v>350</v>
      </c>
      <c r="E22" s="16" t="s">
        <v>351</v>
      </c>
      <c r="F22" s="9">
        <v>13899611980</v>
      </c>
      <c r="G22" s="9">
        <v>155.3</v>
      </c>
      <c r="H22" s="10">
        <v>0.75</v>
      </c>
      <c r="I22" s="9" t="s">
        <v>40</v>
      </c>
      <c r="J22" s="26">
        <v>155.3</v>
      </c>
      <c r="K22" s="26">
        <f t="shared" si="1"/>
        <v>46590</v>
      </c>
    </row>
    <row r="23" ht="36" customHeight="1" spans="1:11">
      <c r="A23" s="26">
        <v>6</v>
      </c>
      <c r="B23" s="9" t="s">
        <v>331</v>
      </c>
      <c r="C23" s="9" t="s">
        <v>346</v>
      </c>
      <c r="D23" s="9" t="s">
        <v>350</v>
      </c>
      <c r="E23" s="16" t="s">
        <v>351</v>
      </c>
      <c r="F23" s="9">
        <v>13899611980</v>
      </c>
      <c r="G23" s="9">
        <v>410</v>
      </c>
      <c r="H23" s="10">
        <v>0.75</v>
      </c>
      <c r="I23" s="9" t="s">
        <v>40</v>
      </c>
      <c r="J23" s="26">
        <v>340</v>
      </c>
      <c r="K23" s="26">
        <f t="shared" si="1"/>
        <v>102000</v>
      </c>
    </row>
    <row r="24" ht="36" customHeight="1" spans="1:11">
      <c r="A24" s="26">
        <v>7</v>
      </c>
      <c r="B24" s="19" t="s">
        <v>336</v>
      </c>
      <c r="C24" s="9" t="s">
        <v>346</v>
      </c>
      <c r="D24" s="19" t="s">
        <v>352</v>
      </c>
      <c r="E24" s="21" t="s">
        <v>349</v>
      </c>
      <c r="F24" s="9">
        <v>13779261369</v>
      </c>
      <c r="G24" s="9">
        <v>37.5</v>
      </c>
      <c r="H24" s="13">
        <v>0.7</v>
      </c>
      <c r="I24" s="19" t="s">
        <v>319</v>
      </c>
      <c r="J24" s="27">
        <v>37.5</v>
      </c>
      <c r="K24" s="7">
        <f t="shared" si="1"/>
        <v>11250</v>
      </c>
    </row>
    <row r="25" ht="36" customHeight="1" spans="1:11">
      <c r="A25" s="24"/>
      <c r="B25" s="33" t="s">
        <v>18</v>
      </c>
      <c r="C25" s="24"/>
      <c r="D25" s="24"/>
      <c r="E25" s="24"/>
      <c r="F25" s="24"/>
      <c r="G25" s="24">
        <f>SUM(G18:G24)</f>
        <v>1275.6</v>
      </c>
      <c r="H25" s="24"/>
      <c r="I25" s="24"/>
      <c r="J25" s="24">
        <f>SUM(J18:J24)</f>
        <v>1205.6</v>
      </c>
      <c r="K25" s="24">
        <f>SUM(K18:K24)</f>
        <v>361680</v>
      </c>
    </row>
    <row r="26" ht="36" customHeight="1"/>
    <row r="27" ht="36" customHeight="1" spans="1:11">
      <c r="A27" s="4" t="s">
        <v>353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ht="50" customHeight="1" spans="1:11">
      <c r="A28" s="5" t="s">
        <v>110</v>
      </c>
      <c r="B28" s="5" t="s">
        <v>111</v>
      </c>
      <c r="C28" s="5" t="s">
        <v>112</v>
      </c>
      <c r="D28" s="6" t="s">
        <v>113</v>
      </c>
      <c r="E28" s="12" t="s">
        <v>6</v>
      </c>
      <c r="F28" s="5" t="s">
        <v>114</v>
      </c>
      <c r="G28" s="5" t="s">
        <v>115</v>
      </c>
      <c r="H28" s="5" t="s">
        <v>116</v>
      </c>
      <c r="I28" s="18" t="s">
        <v>117</v>
      </c>
      <c r="J28" s="18" t="s">
        <v>118</v>
      </c>
      <c r="K28" s="6" t="s">
        <v>138</v>
      </c>
    </row>
    <row r="29" ht="36" customHeight="1" spans="1:11">
      <c r="A29" s="7">
        <v>1</v>
      </c>
      <c r="B29" s="19" t="s">
        <v>336</v>
      </c>
      <c r="C29" s="22" t="s">
        <v>354</v>
      </c>
      <c r="D29" s="19" t="s">
        <v>355</v>
      </c>
      <c r="E29" s="9" t="s">
        <v>356</v>
      </c>
      <c r="F29" s="9">
        <v>13899601314</v>
      </c>
      <c r="G29" s="27">
        <v>125.1</v>
      </c>
      <c r="H29" s="13">
        <v>0.65</v>
      </c>
      <c r="I29" s="19" t="s">
        <v>319</v>
      </c>
      <c r="J29" s="27">
        <v>125.1</v>
      </c>
      <c r="K29" s="7">
        <f>J29*400</f>
        <v>50040</v>
      </c>
    </row>
    <row r="30" ht="36" customHeight="1" spans="1:11">
      <c r="A30" s="24"/>
      <c r="B30" s="24" t="s">
        <v>313</v>
      </c>
      <c r="C30" s="24"/>
      <c r="D30" s="24"/>
      <c r="E30" s="24"/>
      <c r="F30" s="24"/>
      <c r="G30" s="24">
        <f>SUM(G29:G29)</f>
        <v>125.1</v>
      </c>
      <c r="H30" s="24"/>
      <c r="I30" s="24"/>
      <c r="J30" s="24">
        <f>SUM(J29:J29)</f>
        <v>125.1</v>
      </c>
      <c r="K30" s="24">
        <f>SUM(K29:K29)</f>
        <v>50040</v>
      </c>
    </row>
    <row r="31" ht="36" customHeight="1"/>
  </sheetData>
  <mergeCells count="5">
    <mergeCell ref="A1:K1"/>
    <mergeCell ref="A2:K2"/>
    <mergeCell ref="A7:K7"/>
    <mergeCell ref="A16:K16"/>
    <mergeCell ref="A27:K27"/>
  </mergeCells>
  <pageMargins left="0.75" right="0.75" top="1" bottom="1" header="0.5" footer="0.5"/>
  <pageSetup paperSize="9" scale="94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zoomScale="70" zoomScaleNormal="70" topLeftCell="A4" workbookViewId="0">
      <selection activeCell="S9" sqref="S9"/>
    </sheetView>
  </sheetViews>
  <sheetFormatPr defaultColWidth="9" defaultRowHeight="15"/>
  <cols>
    <col min="1" max="1" width="5.5" style="20" customWidth="1"/>
    <col min="2" max="4" width="10.625" style="20" customWidth="1"/>
    <col min="5" max="5" width="20.625" style="20" customWidth="1"/>
    <col min="6" max="7" width="15.625" style="20" customWidth="1"/>
    <col min="8" max="8" width="12.625" style="20" customWidth="1"/>
    <col min="9" max="9" width="11.75" style="20" customWidth="1"/>
    <col min="10" max="10" width="9" style="20"/>
    <col min="11" max="11" width="12.375" style="20" customWidth="1"/>
    <col min="12" max="16384" width="9" style="20"/>
  </cols>
  <sheetData>
    <row r="1" ht="40" customHeight="1" spans="1:11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0" customHeight="1" spans="1:11">
      <c r="A2" s="4" t="s">
        <v>358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0" spans="1:11">
      <c r="A3" s="5" t="s">
        <v>110</v>
      </c>
      <c r="B3" s="5" t="s">
        <v>111</v>
      </c>
      <c r="C3" s="5" t="s">
        <v>112</v>
      </c>
      <c r="D3" s="6" t="s">
        <v>113</v>
      </c>
      <c r="E3" s="5" t="s">
        <v>359</v>
      </c>
      <c r="F3" s="5" t="s">
        <v>114</v>
      </c>
      <c r="G3" s="5" t="s">
        <v>115</v>
      </c>
      <c r="H3" s="5" t="s">
        <v>116</v>
      </c>
      <c r="I3" s="18" t="s">
        <v>117</v>
      </c>
      <c r="J3" s="18" t="s">
        <v>118</v>
      </c>
      <c r="K3" s="6" t="s">
        <v>71</v>
      </c>
    </row>
    <row r="4" ht="36" customHeight="1" spans="1:11">
      <c r="A4" s="7">
        <v>1</v>
      </c>
      <c r="B4" s="19" t="s">
        <v>360</v>
      </c>
      <c r="C4" s="19" t="s">
        <v>361</v>
      </c>
      <c r="D4" s="9" t="s">
        <v>362</v>
      </c>
      <c r="E4" s="21" t="s">
        <v>363</v>
      </c>
      <c r="F4" s="19">
        <v>13779251033</v>
      </c>
      <c r="G4" s="19">
        <v>81.4</v>
      </c>
      <c r="H4" s="10">
        <v>0.7</v>
      </c>
      <c r="I4" s="19" t="s">
        <v>61</v>
      </c>
      <c r="J4" s="19">
        <v>81.4</v>
      </c>
      <c r="K4" s="7">
        <f>J4*500</f>
        <v>40700</v>
      </c>
    </row>
    <row r="5" ht="36" customHeight="1" spans="1:11">
      <c r="A5" s="7">
        <v>2</v>
      </c>
      <c r="B5" s="19" t="s">
        <v>360</v>
      </c>
      <c r="C5" s="22" t="s">
        <v>364</v>
      </c>
      <c r="D5" s="23" t="s">
        <v>365</v>
      </c>
      <c r="E5" s="21" t="s">
        <v>363</v>
      </c>
      <c r="F5" s="9">
        <v>13779251033</v>
      </c>
      <c r="G5" s="9">
        <v>252.6</v>
      </c>
      <c r="H5" s="13">
        <v>0.7</v>
      </c>
      <c r="I5" s="19" t="s">
        <v>319</v>
      </c>
      <c r="J5" s="27">
        <v>252.6</v>
      </c>
      <c r="K5" s="7">
        <f>J5*500</f>
        <v>126300</v>
      </c>
    </row>
    <row r="6" ht="36" customHeight="1" spans="1:11">
      <c r="A6" s="24"/>
      <c r="B6" s="24" t="s">
        <v>313</v>
      </c>
      <c r="C6" s="24"/>
      <c r="D6" s="24"/>
      <c r="E6" s="24"/>
      <c r="F6" s="24"/>
      <c r="G6" s="24">
        <f>SUM(G4:G5)</f>
        <v>334</v>
      </c>
      <c r="H6" s="24"/>
      <c r="I6" s="24"/>
      <c r="J6" s="24">
        <f>SUM(J4:J5)</f>
        <v>334</v>
      </c>
      <c r="K6" s="24">
        <f>SUM(K4:K5)</f>
        <v>167000</v>
      </c>
    </row>
    <row r="7" ht="36" customHeight="1"/>
    <row r="8" ht="36" customHeight="1" spans="1:11">
      <c r="A8" s="25" t="s">
        <v>366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ht="53" customHeight="1" spans="1:11">
      <c r="A9" s="5" t="s">
        <v>110</v>
      </c>
      <c r="B9" s="5" t="s">
        <v>111</v>
      </c>
      <c r="C9" s="5" t="s">
        <v>112</v>
      </c>
      <c r="D9" s="6" t="s">
        <v>113</v>
      </c>
      <c r="E9" s="5" t="s">
        <v>367</v>
      </c>
      <c r="F9" s="5" t="s">
        <v>114</v>
      </c>
      <c r="G9" s="5" t="s">
        <v>115</v>
      </c>
      <c r="H9" s="5" t="s">
        <v>116</v>
      </c>
      <c r="I9" s="18" t="s">
        <v>117</v>
      </c>
      <c r="J9" s="18" t="s">
        <v>118</v>
      </c>
      <c r="K9" s="6" t="s">
        <v>119</v>
      </c>
    </row>
    <row r="10" ht="36" customHeight="1" spans="1:11">
      <c r="A10" s="26">
        <v>1</v>
      </c>
      <c r="B10" s="9" t="s">
        <v>368</v>
      </c>
      <c r="C10" s="9" t="s">
        <v>369</v>
      </c>
      <c r="D10" s="9" t="s">
        <v>362</v>
      </c>
      <c r="E10" s="16" t="s">
        <v>363</v>
      </c>
      <c r="F10" s="9">
        <v>13779251033</v>
      </c>
      <c r="G10" s="9">
        <v>672.7</v>
      </c>
      <c r="H10" s="10">
        <v>0.8</v>
      </c>
      <c r="I10" s="9" t="s">
        <v>40</v>
      </c>
      <c r="J10" s="9">
        <v>672.7</v>
      </c>
      <c r="K10" s="9">
        <f t="shared" ref="K10:K14" si="0">J10*300</f>
        <v>201810</v>
      </c>
    </row>
    <row r="11" ht="36" customHeight="1" spans="1:11">
      <c r="A11" s="26">
        <v>2</v>
      </c>
      <c r="B11" s="9" t="s">
        <v>368</v>
      </c>
      <c r="C11" s="9" t="s">
        <v>370</v>
      </c>
      <c r="D11" s="9" t="s">
        <v>371</v>
      </c>
      <c r="E11" s="16" t="s">
        <v>372</v>
      </c>
      <c r="F11" s="9">
        <v>18997814567</v>
      </c>
      <c r="G11" s="9">
        <v>70.8</v>
      </c>
      <c r="H11" s="10">
        <v>0.7</v>
      </c>
      <c r="I11" s="9" t="s">
        <v>40</v>
      </c>
      <c r="J11" s="9">
        <v>70.8</v>
      </c>
      <c r="K11" s="9">
        <f t="shared" si="0"/>
        <v>21240</v>
      </c>
    </row>
    <row r="12" ht="36" customHeight="1" spans="1:11">
      <c r="A12" s="26">
        <v>3</v>
      </c>
      <c r="B12" s="9" t="s">
        <v>368</v>
      </c>
      <c r="C12" s="9" t="s">
        <v>370</v>
      </c>
      <c r="D12" s="9" t="s">
        <v>371</v>
      </c>
      <c r="E12" s="16" t="s">
        <v>372</v>
      </c>
      <c r="F12" s="9">
        <v>18997814567</v>
      </c>
      <c r="G12" s="9">
        <v>281.2</v>
      </c>
      <c r="H12" s="10">
        <v>0.7</v>
      </c>
      <c r="I12" s="9" t="s">
        <v>40</v>
      </c>
      <c r="J12" s="9">
        <v>281.2</v>
      </c>
      <c r="K12" s="9">
        <f t="shared" si="0"/>
        <v>84360</v>
      </c>
    </row>
    <row r="13" ht="36" customHeight="1" spans="1:11">
      <c r="A13" s="26">
        <v>4</v>
      </c>
      <c r="B13" s="9" t="s">
        <v>368</v>
      </c>
      <c r="C13" s="9" t="s">
        <v>370</v>
      </c>
      <c r="D13" s="9" t="s">
        <v>371</v>
      </c>
      <c r="E13" s="16" t="s">
        <v>372</v>
      </c>
      <c r="F13" s="9">
        <v>18997814567</v>
      </c>
      <c r="G13" s="9">
        <v>303.6</v>
      </c>
      <c r="H13" s="10">
        <v>0.7</v>
      </c>
      <c r="I13" s="9" t="s">
        <v>40</v>
      </c>
      <c r="J13" s="9">
        <v>303.6</v>
      </c>
      <c r="K13" s="9">
        <f t="shared" si="0"/>
        <v>91080</v>
      </c>
    </row>
    <row r="14" ht="36" customHeight="1" spans="1:11">
      <c r="A14" s="26">
        <v>5</v>
      </c>
      <c r="B14" s="9" t="s">
        <v>368</v>
      </c>
      <c r="C14" s="9" t="s">
        <v>370</v>
      </c>
      <c r="D14" s="9" t="s">
        <v>371</v>
      </c>
      <c r="E14" s="16" t="s">
        <v>372</v>
      </c>
      <c r="F14" s="9">
        <v>18997814567</v>
      </c>
      <c r="G14" s="9">
        <v>82.5</v>
      </c>
      <c r="H14" s="10">
        <v>0.7</v>
      </c>
      <c r="I14" s="9" t="s">
        <v>40</v>
      </c>
      <c r="J14" s="9">
        <v>82.5</v>
      </c>
      <c r="K14" s="9">
        <f t="shared" si="0"/>
        <v>24750</v>
      </c>
    </row>
    <row r="15" ht="36" customHeight="1" spans="1:11">
      <c r="A15" s="24"/>
      <c r="B15" s="24" t="s">
        <v>313</v>
      </c>
      <c r="C15" s="24"/>
      <c r="D15" s="24"/>
      <c r="E15" s="24"/>
      <c r="F15" s="24"/>
      <c r="G15" s="24">
        <f>SUM(G10:G14)</f>
        <v>1410.8</v>
      </c>
      <c r="H15" s="24"/>
      <c r="I15" s="24"/>
      <c r="J15" s="24">
        <f>SUM(J10:J14)</f>
        <v>1410.8</v>
      </c>
      <c r="K15" s="24">
        <f>SUM(K10:K14)</f>
        <v>423240</v>
      </c>
    </row>
  </sheetData>
  <mergeCells count="3">
    <mergeCell ref="A1:K1"/>
    <mergeCell ref="A2:K2"/>
    <mergeCell ref="A8:K8"/>
  </mergeCells>
  <pageMargins left="0.75" right="0.75" top="1" bottom="1" header="0.5" footer="0.5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zoomScale="70" zoomScaleNormal="70" workbookViewId="0">
      <selection activeCell="S13" sqref="S13"/>
    </sheetView>
  </sheetViews>
  <sheetFormatPr defaultColWidth="9" defaultRowHeight="13.5"/>
  <cols>
    <col min="1" max="1" width="6.625" style="1" customWidth="1"/>
    <col min="2" max="4" width="10.625" style="1" customWidth="1"/>
    <col min="5" max="5" width="20.625" style="1" customWidth="1"/>
    <col min="6" max="7" width="15.625" style="1" customWidth="1"/>
    <col min="8" max="8" width="13.2083333333333" style="1" customWidth="1"/>
    <col min="9" max="9" width="10.5333333333333" style="1" customWidth="1"/>
    <col min="10" max="10" width="9" style="1"/>
    <col min="11" max="11" width="12.4916666666667" style="1" customWidth="1"/>
    <col min="12" max="16384" width="9" style="1"/>
  </cols>
  <sheetData>
    <row r="1" ht="31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" customHeight="1" spans="1:11">
      <c r="A2" s="4" t="s">
        <v>373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0" spans="1:11">
      <c r="A3" s="5" t="s">
        <v>110</v>
      </c>
      <c r="B3" s="5" t="s">
        <v>111</v>
      </c>
      <c r="C3" s="5" t="s">
        <v>112</v>
      </c>
      <c r="D3" s="6" t="s">
        <v>113</v>
      </c>
      <c r="E3" s="5" t="s">
        <v>359</v>
      </c>
      <c r="F3" s="5" t="s">
        <v>114</v>
      </c>
      <c r="G3" s="5" t="s">
        <v>115</v>
      </c>
      <c r="H3" s="5" t="s">
        <v>116</v>
      </c>
      <c r="I3" s="18" t="s">
        <v>117</v>
      </c>
      <c r="J3" s="18" t="s">
        <v>118</v>
      </c>
      <c r="K3" s="6" t="s">
        <v>119</v>
      </c>
    </row>
    <row r="4" ht="36" customHeight="1" spans="1:11">
      <c r="A4" s="7">
        <v>1</v>
      </c>
      <c r="B4" s="8" t="s">
        <v>374</v>
      </c>
      <c r="C4" s="8" t="s">
        <v>375</v>
      </c>
      <c r="D4" s="8" t="s">
        <v>376</v>
      </c>
      <c r="E4" s="9" t="s">
        <v>377</v>
      </c>
      <c r="F4" s="9">
        <v>13899651598</v>
      </c>
      <c r="G4" s="9">
        <v>5.28</v>
      </c>
      <c r="H4" s="10">
        <v>0.7</v>
      </c>
      <c r="I4" s="14" t="s">
        <v>17</v>
      </c>
      <c r="J4" s="19">
        <v>5.28</v>
      </c>
      <c r="K4" s="7">
        <f>G4*300</f>
        <v>1584</v>
      </c>
    </row>
    <row r="5" ht="36" customHeight="1" spans="1:11">
      <c r="A5" s="11"/>
      <c r="B5" s="11" t="s">
        <v>18</v>
      </c>
      <c r="C5" s="11"/>
      <c r="D5" s="11"/>
      <c r="E5" s="11"/>
      <c r="F5" s="11"/>
      <c r="G5" s="11">
        <f>SUM(G4:G4)</f>
        <v>5.28</v>
      </c>
      <c r="H5" s="11"/>
      <c r="I5" s="11"/>
      <c r="J5" s="11">
        <f>SUM(J4:J4)</f>
        <v>5.28</v>
      </c>
      <c r="K5" s="11">
        <f>SUM(K4:K4)</f>
        <v>1584</v>
      </c>
    </row>
    <row r="6" ht="36" customHeight="1"/>
    <row r="7" ht="36" customHeight="1" spans="1:11">
      <c r="A7" s="4" t="s">
        <v>378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ht="36" customHeight="1" spans="1:11">
      <c r="A8" s="5" t="s">
        <v>110</v>
      </c>
      <c r="B8" s="5" t="s">
        <v>111</v>
      </c>
      <c r="C8" s="5" t="s">
        <v>112</v>
      </c>
      <c r="D8" s="6" t="s">
        <v>113</v>
      </c>
      <c r="E8" s="12" t="s">
        <v>6</v>
      </c>
      <c r="F8" s="5" t="s">
        <v>114</v>
      </c>
      <c r="G8" s="5" t="s">
        <v>115</v>
      </c>
      <c r="H8" s="5" t="s">
        <v>116</v>
      </c>
      <c r="I8" s="18" t="s">
        <v>117</v>
      </c>
      <c r="J8" s="18" t="s">
        <v>118</v>
      </c>
      <c r="K8" s="6" t="s">
        <v>138</v>
      </c>
    </row>
    <row r="9" ht="36" customHeight="1" spans="1:11">
      <c r="A9" s="7">
        <v>1</v>
      </c>
      <c r="B9" s="8" t="s">
        <v>374</v>
      </c>
      <c r="C9" s="8" t="s">
        <v>375</v>
      </c>
      <c r="D9" s="8" t="s">
        <v>376</v>
      </c>
      <c r="E9" s="9" t="s">
        <v>377</v>
      </c>
      <c r="F9" s="9">
        <v>13899651598</v>
      </c>
      <c r="G9" s="9">
        <v>352.73</v>
      </c>
      <c r="H9" s="13">
        <v>0.65</v>
      </c>
      <c r="I9" s="14" t="s">
        <v>17</v>
      </c>
      <c r="J9" s="9">
        <v>352.73</v>
      </c>
      <c r="K9" s="7">
        <f t="shared" ref="K9:K12" si="0">G9*400</f>
        <v>141092</v>
      </c>
    </row>
    <row r="10" ht="36" customHeight="1" spans="1:11">
      <c r="A10" s="7">
        <v>2</v>
      </c>
      <c r="B10" s="8" t="s">
        <v>374</v>
      </c>
      <c r="C10" s="8" t="s">
        <v>375</v>
      </c>
      <c r="D10" s="8" t="s">
        <v>376</v>
      </c>
      <c r="E10" s="9" t="s">
        <v>377</v>
      </c>
      <c r="F10" s="9">
        <v>13899651598</v>
      </c>
      <c r="G10" s="9">
        <v>212.83</v>
      </c>
      <c r="H10" s="13">
        <v>0.65</v>
      </c>
      <c r="I10" s="14" t="s">
        <v>17</v>
      </c>
      <c r="J10" s="9">
        <v>212.83</v>
      </c>
      <c r="K10" s="7">
        <f t="shared" si="0"/>
        <v>85132</v>
      </c>
    </row>
    <row r="11" ht="36" customHeight="1" spans="1:11">
      <c r="A11" s="7">
        <v>3</v>
      </c>
      <c r="B11" s="8" t="s">
        <v>374</v>
      </c>
      <c r="C11" s="8" t="s">
        <v>375</v>
      </c>
      <c r="D11" s="8" t="s">
        <v>376</v>
      </c>
      <c r="E11" s="9" t="s">
        <v>377</v>
      </c>
      <c r="F11" s="9">
        <v>13899651598</v>
      </c>
      <c r="G11" s="9">
        <v>224.74</v>
      </c>
      <c r="H11" s="13">
        <v>0.65</v>
      </c>
      <c r="I11" s="14" t="s">
        <v>17</v>
      </c>
      <c r="J11" s="9">
        <v>224.74</v>
      </c>
      <c r="K11" s="7">
        <f t="shared" si="0"/>
        <v>89896</v>
      </c>
    </row>
    <row r="12" ht="36" customHeight="1" spans="1:11">
      <c r="A12" s="7">
        <v>4</v>
      </c>
      <c r="B12" s="8" t="s">
        <v>374</v>
      </c>
      <c r="C12" s="8" t="s">
        <v>375</v>
      </c>
      <c r="D12" s="8" t="s">
        <v>376</v>
      </c>
      <c r="E12" s="9" t="s">
        <v>377</v>
      </c>
      <c r="F12" s="9">
        <v>13899651598</v>
      </c>
      <c r="G12" s="9">
        <v>450.5</v>
      </c>
      <c r="H12" s="13">
        <v>0.65</v>
      </c>
      <c r="I12" s="14" t="s">
        <v>17</v>
      </c>
      <c r="J12" s="9">
        <v>450.5</v>
      </c>
      <c r="K12" s="7">
        <f t="shared" si="0"/>
        <v>180200</v>
      </c>
    </row>
    <row r="13" ht="36" customHeight="1" spans="1:11">
      <c r="A13" s="11"/>
      <c r="B13" s="11" t="s">
        <v>18</v>
      </c>
      <c r="C13" s="11"/>
      <c r="D13" s="11"/>
      <c r="E13" s="11"/>
      <c r="F13" s="11"/>
      <c r="G13" s="11">
        <f>SUM(G9:G12)</f>
        <v>1240.8</v>
      </c>
      <c r="H13" s="11"/>
      <c r="I13" s="11"/>
      <c r="J13" s="11">
        <f>SUM(J9:J12)</f>
        <v>1240.8</v>
      </c>
      <c r="K13" s="11">
        <f>SUM(K9:K12)</f>
        <v>496320</v>
      </c>
    </row>
    <row r="14" ht="36" customHeight="1"/>
    <row r="15" ht="36" customHeight="1" spans="1:11">
      <c r="A15" s="4" t="s">
        <v>379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ht="36" customHeight="1" spans="1:11">
      <c r="A16" s="5" t="s">
        <v>110</v>
      </c>
      <c r="B16" s="5" t="s">
        <v>111</v>
      </c>
      <c r="C16" s="5" t="s">
        <v>112</v>
      </c>
      <c r="D16" s="6" t="s">
        <v>113</v>
      </c>
      <c r="E16" s="12" t="s">
        <v>6</v>
      </c>
      <c r="F16" s="5" t="s">
        <v>114</v>
      </c>
      <c r="G16" s="5" t="s">
        <v>115</v>
      </c>
      <c r="H16" s="5" t="s">
        <v>116</v>
      </c>
      <c r="I16" s="18" t="s">
        <v>117</v>
      </c>
      <c r="J16" s="18" t="s">
        <v>118</v>
      </c>
      <c r="K16" s="6" t="s">
        <v>71</v>
      </c>
    </row>
    <row r="17" ht="36" customHeight="1" spans="1:11">
      <c r="A17" s="7">
        <v>1</v>
      </c>
      <c r="B17" s="14" t="s">
        <v>374</v>
      </c>
      <c r="C17" s="15" t="s">
        <v>380</v>
      </c>
      <c r="D17" s="14" t="s">
        <v>233</v>
      </c>
      <c r="E17" s="16" t="s">
        <v>381</v>
      </c>
      <c r="F17" s="17">
        <v>13565827777</v>
      </c>
      <c r="G17" s="9">
        <v>300.2</v>
      </c>
      <c r="H17" s="10">
        <v>0.7</v>
      </c>
      <c r="I17" s="14" t="s">
        <v>57</v>
      </c>
      <c r="J17" s="9">
        <v>300.2</v>
      </c>
      <c r="K17" s="7">
        <f>J17*500</f>
        <v>150100</v>
      </c>
    </row>
    <row r="18" ht="36" customHeight="1" spans="1:11">
      <c r="A18" s="11"/>
      <c r="B18" s="11" t="s">
        <v>18</v>
      </c>
      <c r="C18" s="11"/>
      <c r="D18" s="11"/>
      <c r="E18" s="11"/>
      <c r="F18" s="11"/>
      <c r="G18" s="11">
        <f>SUM(G17:G17)</f>
        <v>300.2</v>
      </c>
      <c r="H18" s="11"/>
      <c r="I18" s="11"/>
      <c r="J18" s="11">
        <f>SUM(J17:J17)</f>
        <v>300.2</v>
      </c>
      <c r="K18" s="11">
        <f>SUM(K17:K17)</f>
        <v>150100</v>
      </c>
    </row>
  </sheetData>
  <mergeCells count="4">
    <mergeCell ref="A1:K1"/>
    <mergeCell ref="A2:K2"/>
    <mergeCell ref="A7:K7"/>
    <mergeCell ref="A15:K15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上户沟公示表</vt:lpstr>
      <vt:lpstr>三工河乡公示表</vt:lpstr>
      <vt:lpstr>滋泥泉子镇公示表</vt:lpstr>
      <vt:lpstr>九运街镇公示表</vt:lpstr>
      <vt:lpstr>水磨沟乡公示表</vt:lpstr>
      <vt:lpstr>城关镇公示表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公园管理</cp:lastModifiedBy>
  <dcterms:created xsi:type="dcterms:W3CDTF">2022-06-24T09:30:00Z</dcterms:created>
  <dcterms:modified xsi:type="dcterms:W3CDTF">2022-12-15T02:50:48Z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