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5"/>
  </bookViews>
  <sheets>
    <sheet name="水磨沟" sheetId="1" r:id="rId1"/>
    <sheet name="滋泥泉子" sheetId="2" r:id="rId2"/>
    <sheet name="三工乡" sheetId="3" r:id="rId3"/>
    <sheet name="上户沟乡" sheetId="4" r:id="rId4"/>
    <sheet name="城关镇" sheetId="5" r:id="rId5"/>
    <sheet name="九运街镇" sheetId="6" r:id="rId6"/>
  </sheets>
  <definedNames>
    <definedName name="_xlnm.Print_Area" localSheetId="0">水磨沟!$A$1:$J$9</definedName>
    <definedName name="_xlnm.Print_Area" localSheetId="1">滋泥泉子!$A$1:$J$82</definedName>
    <definedName name="_xlnm.Print_Area" localSheetId="2">三工乡!$A$1:$J$60</definedName>
    <definedName name="_xlnm.Print_Area" localSheetId="3">上户沟乡!$A$1:$J$158</definedName>
    <definedName name="_xlnm.Print_Area" localSheetId="4">城关镇!$A$1:$J$11</definedName>
    <definedName name="_xlnm.Print_Area" localSheetId="5">九运街镇!$A$1:$J$22</definedName>
  </definedNames>
  <calcPr calcId="144525"/>
</workbook>
</file>

<file path=xl/sharedStrings.xml><?xml version="1.0" encoding="utf-8"?>
<sst xmlns="http://schemas.openxmlformats.org/spreadsheetml/2006/main" count="1597" uniqueCount="289">
  <si>
    <t>附件</t>
  </si>
  <si>
    <t>2024年兑付水磨沟乡2015年度新一轮退耕还林第三年补助资金明细表（2024年验收）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</si>
  <si>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</si>
  <si>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</si>
  <si>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</si>
  <si>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</si>
  <si>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</si>
  <si>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</si>
  <si>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</si>
  <si>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</si>
  <si>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300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</si>
  <si>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</si>
  <si>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r>
      <rPr>
        <sz val="11"/>
        <rFont val="仿宋_GB2312"/>
        <charset val="134"/>
      </rPr>
      <t>水磨沟乡</t>
    </r>
  </si>
  <si>
    <r>
      <rPr>
        <sz val="11"/>
        <rFont val="仿宋_GB2312"/>
        <charset val="134"/>
      </rPr>
      <t>山泉中心村</t>
    </r>
  </si>
  <si>
    <r>
      <rPr>
        <sz val="11"/>
        <rFont val="仿宋_GB2312"/>
        <charset val="134"/>
      </rPr>
      <t>韩艾洲</t>
    </r>
  </si>
  <si>
    <t>652302****071039</t>
  </si>
  <si>
    <t>137****1222</t>
  </si>
  <si>
    <r>
      <rPr>
        <sz val="11"/>
        <color theme="1"/>
        <rFont val="仿宋_GB2312"/>
        <charset val="134"/>
      </rPr>
      <t>合计</t>
    </r>
  </si>
  <si>
    <t>2024年兑付水磨沟乡2015年度新一轮退耕还林第五年补助资金明细表（2024年验收）</t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</si>
  <si>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400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</si>
  <si>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sz val="9"/>
        <color theme="1"/>
        <rFont val="仿宋_GB2312"/>
        <charset val="134"/>
      </rPr>
      <t>水磨沟乡</t>
    </r>
  </si>
  <si>
    <r>
      <rPr>
        <sz val="9"/>
        <color theme="1"/>
        <rFont val="仿宋_GB2312"/>
        <charset val="134"/>
      </rPr>
      <t>韩艾洲</t>
    </r>
  </si>
  <si>
    <t>2024年兑付滋泥泉子镇2015年度新一轮退耕还林第五年补助资金明细表（2024年验收）</t>
  </si>
  <si>
    <t>序号</t>
  </si>
  <si>
    <t>乡镇</t>
  </si>
  <si>
    <t>村</t>
  </si>
  <si>
    <t>退耕户</t>
  </si>
  <si>
    <t>身份证</t>
  </si>
  <si>
    <t>联系方式</t>
  </si>
  <si>
    <t>补助面积（亩）</t>
  </si>
  <si>
    <t>保存率</t>
  </si>
  <si>
    <r>
      <rPr>
        <b/>
        <sz val="10"/>
        <rFont val="仿宋_GB2312"/>
        <charset val="134"/>
      </rPr>
      <t>补助标准</t>
    </r>
    <r>
      <rPr>
        <b/>
        <sz val="10"/>
        <rFont val="Times New Roman"/>
        <charset val="134"/>
      </rPr>
      <t>400</t>
    </r>
    <r>
      <rPr>
        <b/>
        <sz val="10"/>
        <rFont val="仿宋_GB2312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亩</t>
    </r>
  </si>
  <si>
    <t>备注</t>
  </si>
  <si>
    <t>滋泥泉子镇</t>
  </si>
  <si>
    <t>何家湾中心村双河片区</t>
  </si>
  <si>
    <t>杨希才</t>
  </si>
  <si>
    <t>652327****182619</t>
  </si>
  <si>
    <t>136****8399</t>
  </si>
  <si>
    <t>九分地村</t>
  </si>
  <si>
    <t>李方友</t>
  </si>
  <si>
    <t>652326****08203X</t>
  </si>
  <si>
    <t>138****1314</t>
  </si>
  <si>
    <t>合计</t>
  </si>
  <si>
    <t>2024年兑付滋泥泉子镇2016年度新一轮退耕还林第五年补助资金明细表（2024年验收）</t>
  </si>
  <si>
    <t>东泉中心村滴水岩片区</t>
  </si>
  <si>
    <t>邓永超</t>
  </si>
  <si>
    <t>652302****070015</t>
  </si>
  <si>
    <t>181****0866</t>
  </si>
  <si>
    <t>何家湾中心双河片区</t>
  </si>
  <si>
    <t>徐爱国</t>
  </si>
  <si>
    <t>652326****282037</t>
  </si>
  <si>
    <t>152****1918</t>
  </si>
  <si>
    <t>2024年兑付滋泥泉子镇2017年度新一轮退耕还林第一年补助资金明细表（2024年验收）</t>
  </si>
  <si>
    <r>
      <rPr>
        <b/>
        <sz val="10"/>
        <rFont val="仿宋_GB2312"/>
        <charset val="134"/>
      </rPr>
      <t>补助标准</t>
    </r>
    <r>
      <rPr>
        <b/>
        <sz val="10"/>
        <rFont val="Times New Roman"/>
        <charset val="134"/>
      </rPr>
      <t>500</t>
    </r>
    <r>
      <rPr>
        <b/>
        <sz val="10"/>
        <rFont val="仿宋_GB2312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亩</t>
    </r>
  </si>
  <si>
    <t>东湖中心村井泉片</t>
  </si>
  <si>
    <t>严文青</t>
  </si>
  <si>
    <t>652302****172019</t>
  </si>
  <si>
    <t>138****1315</t>
  </si>
  <si>
    <t>何家湾中心村何家湾片区</t>
  </si>
  <si>
    <t>倪美玲</t>
  </si>
  <si>
    <t>652326****030529</t>
  </si>
  <si>
    <t>135****9195</t>
  </si>
  <si>
    <t>何家湾中心村双河片</t>
  </si>
  <si>
    <t>2024年兑付滋泥泉子镇2017年度新一轮退耕还林第三年补助资金明细表</t>
  </si>
  <si>
    <r>
      <rPr>
        <b/>
        <sz val="10"/>
        <rFont val="仿宋_GB2312"/>
        <charset val="134"/>
      </rPr>
      <t>补助标准</t>
    </r>
    <r>
      <rPr>
        <b/>
        <sz val="10"/>
        <rFont val="Times New Roman"/>
        <charset val="134"/>
      </rPr>
      <t>300</t>
    </r>
    <r>
      <rPr>
        <b/>
        <sz val="10"/>
        <rFont val="仿宋_GB2312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亩</t>
    </r>
  </si>
  <si>
    <t>八户沟中心村九分地</t>
  </si>
  <si>
    <t>652326****08203x</t>
  </si>
  <si>
    <t>中沟中心村五里墩片</t>
  </si>
  <si>
    <t>李文生</t>
  </si>
  <si>
    <t>652326****102015</t>
  </si>
  <si>
    <t>135****1516</t>
  </si>
  <si>
    <t>2024年兑付滋泥泉子镇2017年度新一轮退耕还林第五年补助资金明细表</t>
  </si>
  <si>
    <t>刘为东</t>
  </si>
  <si>
    <t>652302****312015</t>
  </si>
  <si>
    <t>152****1568</t>
  </si>
  <si>
    <t>杨占成</t>
  </si>
  <si>
    <t>652326****302018</t>
  </si>
  <si>
    <t>135****1020</t>
  </si>
  <si>
    <t>东湖中心村苇湖片</t>
  </si>
  <si>
    <t>李俊强</t>
  </si>
  <si>
    <t>652302****232011</t>
  </si>
  <si>
    <t>180****6121</t>
  </si>
  <si>
    <t>李江华</t>
  </si>
  <si>
    <t>652326****102014</t>
  </si>
  <si>
    <t>136****1339</t>
  </si>
  <si>
    <t>树窝子中心村西沙坝片</t>
  </si>
  <si>
    <t>八户沟中心村八户沟片</t>
  </si>
  <si>
    <t>惠晓东</t>
  </si>
  <si>
    <t>652326****012051</t>
  </si>
  <si>
    <t>138****1227</t>
  </si>
  <si>
    <t>何家湾中心村何家湾片</t>
  </si>
  <si>
    <t>2024年兑付滋泥泉子镇2018年度新一轮退耕还林第一年补助资金明细表</t>
  </si>
  <si>
    <t>双河村</t>
  </si>
  <si>
    <t>2024年兑付滋泥泉子镇2018年度新一轮退耕还林第三年补助资金明细表</t>
  </si>
  <si>
    <r>
      <rPr>
        <sz val="10"/>
        <rFont val="Times New Roman"/>
        <charset val="134"/>
      </rPr>
      <t>323.6</t>
    </r>
    <r>
      <rPr>
        <sz val="10"/>
        <rFont val="仿宋_GB2312"/>
        <charset val="134"/>
      </rPr>
      <t>亩中</t>
    </r>
  </si>
  <si>
    <t>小皇宫村</t>
  </si>
  <si>
    <t>路春菊</t>
  </si>
  <si>
    <t>652302****252065</t>
  </si>
  <si>
    <t>137****1606</t>
  </si>
  <si>
    <t>何家湾村</t>
  </si>
  <si>
    <t>东湖中心村</t>
  </si>
  <si>
    <t>赵建华</t>
  </si>
  <si>
    <t>652201****266423</t>
  </si>
  <si>
    <t>189****1316</t>
  </si>
  <si>
    <t>2024年兑付滋泥泉子镇2018年度新一轮退耕还林第五年补助资金明细表</t>
  </si>
  <si>
    <t>2024年兑付三工河乡2016年度新一轮退耕还林第三年补助资金明细表（2024年验收）</t>
  </si>
  <si>
    <t>三工河乡</t>
  </si>
  <si>
    <t>大泉村</t>
  </si>
  <si>
    <t>刘忠</t>
  </si>
  <si>
    <t>652326****202039</t>
  </si>
  <si>
    <t>181****6677</t>
  </si>
  <si>
    <t>2024年兑付三工河乡2016年度新一轮退耕还林第五年补助资金明细表（2024年验收）</t>
  </si>
  <si>
    <t>2024年兑付三工河乡2017年度新一轮退耕还林第一年补助资金明细表（2024年验收）</t>
  </si>
  <si>
    <t>大泉中心村</t>
  </si>
  <si>
    <t>陈志远</t>
  </si>
  <si>
    <t>650103****283219</t>
  </si>
  <si>
    <t>139****5618</t>
  </si>
  <si>
    <t>2024年兑付三工河乡2017年度新一轮退耕还林第三年补助资金明细表</t>
  </si>
  <si>
    <t>北草滩</t>
  </si>
  <si>
    <t>张云海</t>
  </si>
  <si>
    <t>232602****203712</t>
  </si>
  <si>
    <t>152****1716</t>
  </si>
  <si>
    <t>2024年兑付三工河乡2017年度新一轮退耕还林第五年补助资金明细表</t>
  </si>
  <si>
    <t>拜斯胡木</t>
  </si>
  <si>
    <t>刘卢家阳</t>
  </si>
  <si>
    <t>652302****205315</t>
  </si>
  <si>
    <t>155****93165</t>
  </si>
  <si>
    <t>拜斯胡木村</t>
  </si>
  <si>
    <t>赵忠栋</t>
  </si>
  <si>
    <t>652326****153317</t>
  </si>
  <si>
    <t>177****7198</t>
  </si>
  <si>
    <t>涂国成</t>
  </si>
  <si>
    <t>411122****226516</t>
  </si>
  <si>
    <t>176****3824</t>
  </si>
  <si>
    <t>米满荣</t>
  </si>
  <si>
    <t>650104****043311</t>
  </si>
  <si>
    <t>189****3881</t>
  </si>
  <si>
    <t>2024年兑付三工河乡2018年度新一轮退耕还林第一年补助资金明细表</t>
  </si>
  <si>
    <t>陈斌</t>
  </si>
  <si>
    <t>652322****220030</t>
  </si>
  <si>
    <t>135****5668</t>
  </si>
  <si>
    <t>2024年兑付三工河乡2018年度新一轮退耕还林第三年补助资金明细表</t>
  </si>
  <si>
    <t>谢正清</t>
  </si>
  <si>
    <t>652302****060010</t>
  </si>
  <si>
    <t>137****1998</t>
  </si>
  <si>
    <t>马福</t>
  </si>
  <si>
    <t>652326****031010</t>
  </si>
  <si>
    <t>159****1386</t>
  </si>
  <si>
    <t>韩如英</t>
  </si>
  <si>
    <t>652326****152519</t>
  </si>
  <si>
    <t>159****1208</t>
  </si>
  <si>
    <t>2024年兑付三工河乡2018年度新一轮退耕还林第五年补助资金明细表</t>
  </si>
  <si>
    <r>
      <rPr>
        <sz val="10"/>
        <color theme="1"/>
        <rFont val="Times New Roman"/>
        <charset val="134"/>
      </rPr>
      <t>745.5</t>
    </r>
    <r>
      <rPr>
        <sz val="10"/>
        <color theme="1"/>
        <rFont val="仿宋_GB2312"/>
        <charset val="134"/>
      </rPr>
      <t>亩中</t>
    </r>
  </si>
  <si>
    <t>崔向军</t>
  </si>
  <si>
    <t>652326****141018</t>
  </si>
  <si>
    <t>135****1832</t>
  </si>
  <si>
    <t>2024年兑付上户沟乡2016年度新一轮退耕还林第三年补助资金明细表（2024年验收）</t>
  </si>
  <si>
    <t>上户沟乡</t>
  </si>
  <si>
    <t>黄山村</t>
  </si>
  <si>
    <t>马建军</t>
  </si>
  <si>
    <t>652326****062012</t>
  </si>
  <si>
    <t>150****1369</t>
  </si>
  <si>
    <t>2024年兑付上户沟乡2016年度新一轮退耕还林第五年补助资金明细表（2024年验收）</t>
  </si>
  <si>
    <t>薛吉山</t>
  </si>
  <si>
    <t>652326****202010</t>
  </si>
  <si>
    <t>138****1980</t>
  </si>
  <si>
    <t>沈克新</t>
  </si>
  <si>
    <t>652326****162034</t>
  </si>
  <si>
    <t>188****3365</t>
  </si>
  <si>
    <t>杨旭</t>
  </si>
  <si>
    <t>652302****180013</t>
  </si>
  <si>
    <t>130****8288</t>
  </si>
  <si>
    <t>177****1046</t>
  </si>
  <si>
    <t>小泉村</t>
  </si>
  <si>
    <t>卢振彪</t>
  </si>
  <si>
    <t>422228****244011</t>
  </si>
  <si>
    <t>177****7267</t>
  </si>
  <si>
    <t>2024年兑付上户沟乡2016年度新一轮退耕还林第一年补助资金明细表（2024年验收）</t>
  </si>
  <si>
    <t>白杨河村</t>
  </si>
  <si>
    <t>2024年兑付上户沟乡2017年度新一轮退耕还林第一年补助资金明细表（2024年验收）</t>
  </si>
  <si>
    <t>白杨河村南泉水库北侧</t>
  </si>
  <si>
    <t>钟杨</t>
  </si>
  <si>
    <t>650104****250739</t>
  </si>
  <si>
    <t>135****1866</t>
  </si>
  <si>
    <t>杨桂花</t>
  </si>
  <si>
    <t>652326****082049</t>
  </si>
  <si>
    <t>138****1657</t>
  </si>
  <si>
    <t>2024年兑付上户沟乡2017年度新一轮退耕还林第三年补助资金明细表</t>
  </si>
  <si>
    <t>张新文</t>
  </si>
  <si>
    <t>652326****292034</t>
  </si>
  <si>
    <t>155****1789</t>
  </si>
  <si>
    <t>王胜山</t>
  </si>
  <si>
    <t>652301****083251</t>
  </si>
  <si>
    <t>183****1111</t>
  </si>
  <si>
    <t>136****1718</t>
  </si>
  <si>
    <t>薛吉峰</t>
  </si>
  <si>
    <t>652302****142017</t>
  </si>
  <si>
    <t>181****8505</t>
  </si>
  <si>
    <t>王刚</t>
  </si>
  <si>
    <t>652302****13201X</t>
  </si>
  <si>
    <t>151****1758</t>
  </si>
  <si>
    <t>李孟</t>
  </si>
  <si>
    <t>652302****202012</t>
  </si>
  <si>
    <t>183****1898</t>
  </si>
  <si>
    <r>
      <rPr>
        <sz val="10"/>
        <rFont val="Times New Roman"/>
        <charset val="134"/>
      </rPr>
      <t>479.25</t>
    </r>
    <r>
      <rPr>
        <sz val="10"/>
        <rFont val="仿宋_GB2312"/>
        <charset val="134"/>
      </rPr>
      <t>亩中</t>
    </r>
  </si>
  <si>
    <t>2024年兑付上户沟乡2017年度新一轮退耕还林第五年补助资金明细表</t>
  </si>
  <si>
    <t>底沟河村</t>
  </si>
  <si>
    <t>付建国</t>
  </si>
  <si>
    <t>652326****192011</t>
  </si>
  <si>
    <t>冯雷</t>
  </si>
  <si>
    <t>652302****192035</t>
  </si>
  <si>
    <t>156****6688</t>
  </si>
  <si>
    <t>侯桂民</t>
  </si>
  <si>
    <t>652323****180019</t>
  </si>
  <si>
    <t>182****1547</t>
  </si>
  <si>
    <t>潘存刚</t>
  </si>
  <si>
    <t>652301****060318</t>
  </si>
  <si>
    <t>181****5678</t>
  </si>
  <si>
    <t>冯建萍</t>
  </si>
  <si>
    <t>652326****262024</t>
  </si>
  <si>
    <t>135****1561</t>
  </si>
  <si>
    <t>解振洋</t>
  </si>
  <si>
    <t>342123****066517</t>
  </si>
  <si>
    <t>177****1669</t>
  </si>
  <si>
    <t>董有贵</t>
  </si>
  <si>
    <t>650102****286218</t>
  </si>
  <si>
    <t>131****0862</t>
  </si>
  <si>
    <t>闫仁远</t>
  </si>
  <si>
    <t>652326****181017</t>
  </si>
  <si>
    <t>152****9888</t>
  </si>
  <si>
    <t>彭桂英</t>
  </si>
  <si>
    <t>654121****015565</t>
  </si>
  <si>
    <t>137****1867</t>
  </si>
  <si>
    <t>王彦军</t>
  </si>
  <si>
    <t>652302****292012</t>
  </si>
  <si>
    <t>181****8666</t>
  </si>
  <si>
    <t>贾晓礼</t>
  </si>
  <si>
    <t>652322****251016</t>
  </si>
  <si>
    <t>189****1608</t>
  </si>
  <si>
    <t>徐启明</t>
  </si>
  <si>
    <t>652326****160038</t>
  </si>
  <si>
    <t>138****1616</t>
  </si>
  <si>
    <t>2024年兑付上户沟乡2018年度新一轮退耕还林第一年补助资金明细表</t>
  </si>
  <si>
    <t>刘刚</t>
  </si>
  <si>
    <t>652322****10003X</t>
  </si>
  <si>
    <t>137****6298</t>
  </si>
  <si>
    <t>沈志梅</t>
  </si>
  <si>
    <t>411325****187425</t>
  </si>
  <si>
    <t>152****6360</t>
  </si>
  <si>
    <t>李玉花</t>
  </si>
  <si>
    <t>652302****152025</t>
  </si>
  <si>
    <t>135****5146</t>
  </si>
  <si>
    <t>底沟村</t>
  </si>
  <si>
    <t>王云涛</t>
  </si>
  <si>
    <t>652326****102013</t>
  </si>
  <si>
    <t>177****5106</t>
  </si>
  <si>
    <t>严兴东</t>
  </si>
  <si>
    <t>653022****202013</t>
  </si>
  <si>
    <t>135****1114</t>
  </si>
  <si>
    <t>余治刚</t>
  </si>
  <si>
    <t>652324****070011</t>
  </si>
  <si>
    <t>137****6663</t>
  </si>
  <si>
    <t>2024年兑付上户沟乡2018年度新一轮退耕还林第三年补助资金明细表</t>
  </si>
  <si>
    <t>杨海成</t>
  </si>
  <si>
    <t>652302****150033</t>
  </si>
  <si>
    <t>189****6775</t>
  </si>
  <si>
    <t>陈明轩</t>
  </si>
  <si>
    <t>652302****293615</t>
  </si>
  <si>
    <t>139****1816</t>
  </si>
  <si>
    <t>东湾村</t>
  </si>
  <si>
    <t>2024年兑付上户沟乡2018年度新一轮退耕还林第五年补助资金明细表</t>
  </si>
  <si>
    <t>2024年兑付城关镇2017年度新一轮退耕还林第三年补助资金明细表</t>
  </si>
  <si>
    <t>城关镇</t>
  </si>
  <si>
    <t>山坡村五个疙瘩</t>
  </si>
  <si>
    <t>李国斌</t>
  </si>
  <si>
    <t>652302****1512</t>
  </si>
  <si>
    <t>138****1598</t>
  </si>
  <si>
    <t>2024年兑付城关镇2017年度新一轮退耕还林第五年补助资金明细表</t>
  </si>
  <si>
    <t>2024年兑付九运街镇2018年度新一轮退耕还林第一年补助资金明细表</t>
  </si>
  <si>
    <t>九运街镇</t>
  </si>
  <si>
    <t>黄土梁中心村</t>
  </si>
  <si>
    <t>闻凤香</t>
  </si>
  <si>
    <t>412721****17002X</t>
  </si>
  <si>
    <t>136****9957</t>
  </si>
  <si>
    <r>
      <rPr>
        <sz val="10"/>
        <rFont val="Times New Roman"/>
        <charset val="134"/>
      </rPr>
      <t>391.5</t>
    </r>
    <r>
      <rPr>
        <sz val="10"/>
        <rFont val="仿宋_GB2312"/>
        <charset val="134"/>
      </rPr>
      <t>亩中</t>
    </r>
  </si>
  <si>
    <t>2024年兑付九运街镇2018年度新一轮退耕还林第三年补助资金明细表</t>
  </si>
  <si>
    <r>
      <rPr>
        <sz val="10"/>
        <rFont val="Times New Roman"/>
        <charset val="134"/>
      </rPr>
      <t>410</t>
    </r>
    <r>
      <rPr>
        <sz val="11"/>
        <rFont val="宋体"/>
        <charset val="134"/>
      </rPr>
      <t>亩中</t>
    </r>
  </si>
  <si>
    <t>2024年兑付九运街镇2018年度新一轮退耕还林第五年补助资金明细表</t>
  </si>
  <si>
    <r>
      <rPr>
        <sz val="10"/>
        <rFont val="Times New Roman"/>
        <charset val="134"/>
      </rPr>
      <t>50</t>
    </r>
    <r>
      <rPr>
        <sz val="11"/>
        <rFont val="宋体"/>
        <charset val="134"/>
      </rPr>
      <t>亩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</si>
</sst>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0"/>
      <color theme="1"/>
      <name val="Times New Roman"/>
      <charset val="134"/>
    </font>
    <font>
      <sz val="1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A6" sqref="A6:J6"/>
    </sheetView>
  </sheetViews>
  <sheetFormatPr defaultColWidth="9" defaultRowHeight="13.5"/>
  <cols>
    <col min="1" max="1" width="6.13333333333333" customWidth="1"/>
    <col min="2" max="2" width="10.25" customWidth="1"/>
    <col min="3" max="3" width="12.3833333333333" customWidth="1"/>
    <col min="5" max="5" width="21.75" customWidth="1"/>
    <col min="6" max="6" width="12.8916666666667"/>
    <col min="7" max="7" width="12" customWidth="1"/>
    <col min="9" max="9" width="11.25" customWidth="1"/>
    <col min="10" max="10" width="11" customWidth="1"/>
  </cols>
  <sheetData>
    <row r="1" ht="2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8" customHeight="1" spans="1:10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="22" customFormat="1" ht="25" customHeight="1" spans="1:10">
      <c r="A3" s="65" t="s">
        <v>2</v>
      </c>
      <c r="B3" s="65" t="s">
        <v>3</v>
      </c>
      <c r="C3" s="65" t="s">
        <v>4</v>
      </c>
      <c r="D3" s="66" t="s">
        <v>5</v>
      </c>
      <c r="E3" s="65" t="s">
        <v>6</v>
      </c>
      <c r="F3" s="65" t="s">
        <v>7</v>
      </c>
      <c r="G3" s="66" t="s">
        <v>8</v>
      </c>
      <c r="H3" s="65" t="s">
        <v>9</v>
      </c>
      <c r="I3" s="66" t="s">
        <v>10</v>
      </c>
      <c r="J3" s="65" t="s">
        <v>11</v>
      </c>
    </row>
    <row r="4" s="22" customFormat="1" ht="25" customHeight="1" spans="1:10">
      <c r="A4" s="67">
        <v>1</v>
      </c>
      <c r="B4" s="68" t="s">
        <v>12</v>
      </c>
      <c r="C4" s="68" t="s">
        <v>13</v>
      </c>
      <c r="D4" s="68" t="s">
        <v>14</v>
      </c>
      <c r="E4" s="79" t="s">
        <v>15</v>
      </c>
      <c r="F4" s="68" t="s">
        <v>16</v>
      </c>
      <c r="G4" s="68">
        <v>2.49</v>
      </c>
      <c r="H4" s="69">
        <v>0.7</v>
      </c>
      <c r="I4" s="78">
        <f>G4*300</f>
        <v>747</v>
      </c>
      <c r="J4" s="73"/>
    </row>
    <row r="5" s="22" customFormat="1" ht="25" customHeight="1" spans="1:10">
      <c r="A5" s="70" t="s">
        <v>17</v>
      </c>
      <c r="B5" s="71"/>
      <c r="C5" s="72"/>
      <c r="D5" s="73"/>
      <c r="E5" s="73"/>
      <c r="F5" s="73"/>
      <c r="G5" s="74">
        <f>SUM(G4:G4)</f>
        <v>2.49</v>
      </c>
      <c r="H5" s="74"/>
      <c r="I5" s="74">
        <f>SUM(I4:I4)</f>
        <v>747</v>
      </c>
      <c r="J5" s="73"/>
    </row>
    <row r="6" ht="48" customHeight="1" spans="1:10">
      <c r="A6" s="23" t="s">
        <v>18</v>
      </c>
      <c r="B6" s="23"/>
      <c r="C6" s="23"/>
      <c r="D6" s="23"/>
      <c r="E6" s="23"/>
      <c r="F6" s="23"/>
      <c r="G6" s="23"/>
      <c r="H6" s="23"/>
      <c r="I6" s="23"/>
      <c r="J6" s="23"/>
    </row>
    <row r="7" s="22" customFormat="1" ht="25" customHeight="1" spans="1:10">
      <c r="A7" s="65" t="s">
        <v>2</v>
      </c>
      <c r="B7" s="65" t="s">
        <v>3</v>
      </c>
      <c r="C7" s="65" t="s">
        <v>4</v>
      </c>
      <c r="D7" s="66" t="s">
        <v>5</v>
      </c>
      <c r="E7" s="65" t="s">
        <v>6</v>
      </c>
      <c r="F7" s="65" t="s">
        <v>7</v>
      </c>
      <c r="G7" s="66" t="s">
        <v>8</v>
      </c>
      <c r="H7" s="65" t="s">
        <v>9</v>
      </c>
      <c r="I7" s="66" t="s">
        <v>19</v>
      </c>
      <c r="J7" s="65" t="s">
        <v>11</v>
      </c>
    </row>
    <row r="8" s="22" customFormat="1" ht="25" customHeight="1" spans="1:10">
      <c r="A8" s="75">
        <v>1</v>
      </c>
      <c r="B8" s="76" t="s">
        <v>20</v>
      </c>
      <c r="C8" s="68" t="s">
        <v>13</v>
      </c>
      <c r="D8" s="76" t="s">
        <v>21</v>
      </c>
      <c r="E8" s="68" t="s">
        <v>15</v>
      </c>
      <c r="F8" s="68" t="s">
        <v>16</v>
      </c>
      <c r="G8" s="75">
        <v>2.49</v>
      </c>
      <c r="H8" s="77">
        <v>0.7</v>
      </c>
      <c r="I8" s="75">
        <f>G8*400</f>
        <v>996</v>
      </c>
      <c r="J8" s="74"/>
    </row>
    <row r="9" s="22" customFormat="1" ht="25" customHeight="1" spans="1:10">
      <c r="A9" s="70" t="s">
        <v>17</v>
      </c>
      <c r="B9" s="71"/>
      <c r="C9" s="72"/>
      <c r="D9" s="73"/>
      <c r="E9" s="73"/>
      <c r="F9" s="73"/>
      <c r="G9" s="74">
        <f>SUM(G8:G8)</f>
        <v>2.49</v>
      </c>
      <c r="H9" s="74"/>
      <c r="I9" s="74">
        <f>SUM(I8:I8)</f>
        <v>996</v>
      </c>
      <c r="J9" s="73"/>
    </row>
  </sheetData>
  <mergeCells count="5">
    <mergeCell ref="A1:J1"/>
    <mergeCell ref="A2:J2"/>
    <mergeCell ref="A5:C5"/>
    <mergeCell ref="A6:J6"/>
    <mergeCell ref="A9:C9"/>
  </mergeCells>
  <pageMargins left="0.75" right="0.75" top="1" bottom="1" header="0.5" footer="0.5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2"/>
  <sheetViews>
    <sheetView zoomScale="85" zoomScaleNormal="85" workbookViewId="0">
      <selection activeCell="A1" sqref="A1:J82"/>
    </sheetView>
  </sheetViews>
  <sheetFormatPr defaultColWidth="8.89166666666667" defaultRowHeight="13.5"/>
  <cols>
    <col min="1" max="1" width="6.13333333333333" style="60" customWidth="1"/>
    <col min="2" max="2" width="11.8833333333333" style="60" customWidth="1"/>
    <col min="3" max="3" width="12.3833333333333" style="60" customWidth="1"/>
    <col min="4" max="4" width="9" style="60"/>
    <col min="5" max="5" width="20.25" style="60" customWidth="1"/>
    <col min="6" max="6" width="16.5" style="60" customWidth="1"/>
    <col min="7" max="7" width="13.5" style="60" customWidth="1"/>
    <col min="8" max="8" width="17.3833333333333" style="60" customWidth="1"/>
    <col min="9" max="9" width="10.3833333333333" style="60" customWidth="1"/>
    <col min="10" max="16384" width="8.89166666666667" style="60"/>
  </cols>
  <sheetData>
    <row r="1" customFormat="1" ht="2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30" customHeight="1" spans="1:10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</row>
    <row r="3" s="3" customFormat="1" ht="30" customHeight="1" spans="1:10">
      <c r="A3" s="7" t="s">
        <v>23</v>
      </c>
      <c r="B3" s="7" t="s">
        <v>24</v>
      </c>
      <c r="C3" s="7" t="s">
        <v>25</v>
      </c>
      <c r="D3" s="8" t="s">
        <v>26</v>
      </c>
      <c r="E3" s="7" t="s">
        <v>27</v>
      </c>
      <c r="F3" s="7" t="s">
        <v>28</v>
      </c>
      <c r="G3" s="8" t="s">
        <v>29</v>
      </c>
      <c r="H3" s="7" t="s">
        <v>30</v>
      </c>
      <c r="I3" s="8" t="s">
        <v>31</v>
      </c>
      <c r="J3" s="7" t="s">
        <v>32</v>
      </c>
    </row>
    <row r="4" s="3" customFormat="1" ht="30" customHeight="1" spans="1:10">
      <c r="A4" s="26">
        <v>1</v>
      </c>
      <c r="B4" s="61" t="s">
        <v>33</v>
      </c>
      <c r="C4" s="11" t="s">
        <v>34</v>
      </c>
      <c r="D4" s="11" t="s">
        <v>35</v>
      </c>
      <c r="E4" s="32" t="s">
        <v>36</v>
      </c>
      <c r="F4" s="13" t="s">
        <v>37</v>
      </c>
      <c r="G4" s="26">
        <v>284.75</v>
      </c>
      <c r="H4" s="28">
        <v>0.7</v>
      </c>
      <c r="I4" s="26">
        <v>113900</v>
      </c>
      <c r="J4" s="26"/>
    </row>
    <row r="5" s="3" customFormat="1" ht="30" customHeight="1" spans="1:10">
      <c r="A5" s="26">
        <v>2</v>
      </c>
      <c r="B5" s="61" t="s">
        <v>33</v>
      </c>
      <c r="C5" s="11" t="s">
        <v>34</v>
      </c>
      <c r="D5" s="11" t="s">
        <v>35</v>
      </c>
      <c r="E5" s="32" t="s">
        <v>36</v>
      </c>
      <c r="F5" s="13" t="s">
        <v>37</v>
      </c>
      <c r="G5" s="26">
        <v>26.06</v>
      </c>
      <c r="H5" s="28">
        <v>0.7</v>
      </c>
      <c r="I5" s="26">
        <v>10424</v>
      </c>
      <c r="J5" s="26"/>
    </row>
    <row r="6" s="3" customFormat="1" ht="30" customHeight="1" spans="1:10">
      <c r="A6" s="26">
        <v>3</v>
      </c>
      <c r="B6" s="61" t="s">
        <v>33</v>
      </c>
      <c r="C6" s="61" t="s">
        <v>38</v>
      </c>
      <c r="D6" s="11" t="s">
        <v>39</v>
      </c>
      <c r="E6" s="32" t="s">
        <v>40</v>
      </c>
      <c r="F6" s="32" t="s">
        <v>41</v>
      </c>
      <c r="G6" s="26">
        <v>15.99</v>
      </c>
      <c r="H6" s="28">
        <v>0.7</v>
      </c>
      <c r="I6" s="26">
        <v>6396</v>
      </c>
      <c r="J6" s="26"/>
    </row>
    <row r="7" s="3" customFormat="1" ht="30" customHeight="1" spans="1:10">
      <c r="A7" s="49" t="s">
        <v>42</v>
      </c>
      <c r="B7" s="50"/>
      <c r="C7" s="51"/>
      <c r="D7" s="26"/>
      <c r="E7" s="26"/>
      <c r="F7" s="26"/>
      <c r="G7" s="26">
        <f>SUM(G4:G6)</f>
        <v>326.8</v>
      </c>
      <c r="H7" s="26"/>
      <c r="I7" s="26">
        <f>SUM(I4:I6)</f>
        <v>130720</v>
      </c>
      <c r="J7" s="26"/>
    </row>
    <row r="8" s="3" customFormat="1" ht="30" customHeight="1" spans="1:10">
      <c r="A8" s="23" t="s">
        <v>43</v>
      </c>
      <c r="B8" s="23"/>
      <c r="C8" s="23"/>
      <c r="D8" s="23"/>
      <c r="E8" s="23"/>
      <c r="F8" s="23"/>
      <c r="G8" s="23"/>
      <c r="H8" s="23"/>
      <c r="I8" s="23"/>
      <c r="J8" s="23"/>
    </row>
    <row r="9" s="3" customFormat="1" ht="30" customHeight="1" spans="1:10">
      <c r="A9" s="7" t="s">
        <v>23</v>
      </c>
      <c r="B9" s="7" t="s">
        <v>24</v>
      </c>
      <c r="C9" s="7" t="s">
        <v>25</v>
      </c>
      <c r="D9" s="8" t="s">
        <v>26</v>
      </c>
      <c r="E9" s="7" t="s">
        <v>27</v>
      </c>
      <c r="F9" s="7" t="s">
        <v>28</v>
      </c>
      <c r="G9" s="8" t="s">
        <v>29</v>
      </c>
      <c r="H9" s="7" t="s">
        <v>30</v>
      </c>
      <c r="I9" s="8" t="s">
        <v>31</v>
      </c>
      <c r="J9" s="7" t="s">
        <v>32</v>
      </c>
    </row>
    <row r="10" s="3" customFormat="1" ht="30" customHeight="1" spans="1:10">
      <c r="A10" s="26">
        <v>1</v>
      </c>
      <c r="B10" s="11" t="s">
        <v>33</v>
      </c>
      <c r="C10" s="38" t="s">
        <v>44</v>
      </c>
      <c r="D10" s="38" t="s">
        <v>45</v>
      </c>
      <c r="E10" s="9" t="s">
        <v>46</v>
      </c>
      <c r="F10" s="42" t="s">
        <v>47</v>
      </c>
      <c r="G10" s="13">
        <v>30.13</v>
      </c>
      <c r="H10" s="28">
        <v>0.7</v>
      </c>
      <c r="I10" s="29">
        <v>12052</v>
      </c>
      <c r="J10" s="30"/>
    </row>
    <row r="11" s="3" customFormat="1" ht="30" customHeight="1" spans="1:10">
      <c r="A11" s="26">
        <v>2</v>
      </c>
      <c r="B11" s="11" t="s">
        <v>33</v>
      </c>
      <c r="C11" s="11" t="s">
        <v>48</v>
      </c>
      <c r="D11" s="11" t="s">
        <v>49</v>
      </c>
      <c r="E11" s="13" t="s">
        <v>50</v>
      </c>
      <c r="F11" s="13" t="s">
        <v>51</v>
      </c>
      <c r="G11" s="13">
        <v>84.99</v>
      </c>
      <c r="H11" s="28">
        <v>0.7</v>
      </c>
      <c r="I11" s="29">
        <v>33996</v>
      </c>
      <c r="J11" s="64"/>
    </row>
    <row r="12" s="3" customFormat="1" ht="30" customHeight="1" spans="1:10">
      <c r="A12" s="26">
        <v>3</v>
      </c>
      <c r="B12" s="11" t="s">
        <v>33</v>
      </c>
      <c r="C12" s="11" t="s">
        <v>48</v>
      </c>
      <c r="D12" s="11" t="s">
        <v>49</v>
      </c>
      <c r="E12" s="13" t="s">
        <v>50</v>
      </c>
      <c r="F12" s="13" t="s">
        <v>51</v>
      </c>
      <c r="G12" s="13">
        <v>88.05</v>
      </c>
      <c r="H12" s="28">
        <v>0.7</v>
      </c>
      <c r="I12" s="29">
        <v>35220</v>
      </c>
      <c r="J12" s="64"/>
    </row>
    <row r="13" s="3" customFormat="1" ht="30" customHeight="1" spans="1:10">
      <c r="A13" s="49" t="s">
        <v>42</v>
      </c>
      <c r="B13" s="50"/>
      <c r="C13" s="51"/>
      <c r="D13" s="26"/>
      <c r="E13" s="26"/>
      <c r="F13" s="26"/>
      <c r="G13" s="26">
        <f>SUM(G10:G12)</f>
        <v>203.17</v>
      </c>
      <c r="H13" s="26"/>
      <c r="I13" s="26">
        <f>SUM(I10:I12)</f>
        <v>81268</v>
      </c>
      <c r="J13" s="26"/>
    </row>
    <row r="14" s="3" customFormat="1" ht="30" customHeight="1" spans="1:10">
      <c r="A14" s="23" t="s">
        <v>52</v>
      </c>
      <c r="B14" s="23"/>
      <c r="C14" s="23"/>
      <c r="D14" s="23"/>
      <c r="E14" s="23"/>
      <c r="F14" s="23"/>
      <c r="G14" s="23"/>
      <c r="H14" s="23"/>
      <c r="I14" s="23"/>
      <c r="J14" s="23"/>
    </row>
    <row r="15" s="3" customFormat="1" ht="30" customHeight="1" spans="1:10">
      <c r="A15" s="7" t="s">
        <v>23</v>
      </c>
      <c r="B15" s="7" t="s">
        <v>24</v>
      </c>
      <c r="C15" s="7" t="s">
        <v>25</v>
      </c>
      <c r="D15" s="8" t="s">
        <v>26</v>
      </c>
      <c r="E15" s="7" t="s">
        <v>27</v>
      </c>
      <c r="F15" s="7" t="s">
        <v>28</v>
      </c>
      <c r="G15" s="8" t="s">
        <v>29</v>
      </c>
      <c r="H15" s="7" t="s">
        <v>30</v>
      </c>
      <c r="I15" s="8" t="s">
        <v>53</v>
      </c>
      <c r="J15" s="7" t="s">
        <v>32</v>
      </c>
    </row>
    <row r="16" s="3" customFormat="1" ht="30" customHeight="1" spans="1:10">
      <c r="A16" s="26">
        <v>1</v>
      </c>
      <c r="B16" s="27" t="s">
        <v>33</v>
      </c>
      <c r="C16" s="11" t="s">
        <v>54</v>
      </c>
      <c r="D16" s="11" t="s">
        <v>55</v>
      </c>
      <c r="E16" s="55" t="s">
        <v>56</v>
      </c>
      <c r="F16" s="13" t="s">
        <v>57</v>
      </c>
      <c r="G16" s="9">
        <v>149.43</v>
      </c>
      <c r="H16" s="14">
        <v>0.7</v>
      </c>
      <c r="I16" s="13">
        <v>74715</v>
      </c>
      <c r="J16" s="30"/>
    </row>
    <row r="17" s="3" customFormat="1" ht="30" customHeight="1" spans="1:10">
      <c r="A17" s="26">
        <v>2</v>
      </c>
      <c r="B17" s="27" t="s">
        <v>33</v>
      </c>
      <c r="C17" s="11" t="s">
        <v>58</v>
      </c>
      <c r="D17" s="27" t="s">
        <v>59</v>
      </c>
      <c r="E17" s="9" t="s">
        <v>60</v>
      </c>
      <c r="F17" s="9" t="s">
        <v>61</v>
      </c>
      <c r="G17" s="9">
        <v>199.46</v>
      </c>
      <c r="H17" s="14">
        <v>0.7</v>
      </c>
      <c r="I17" s="13">
        <v>99730</v>
      </c>
      <c r="J17" s="30"/>
    </row>
    <row r="18" s="3" customFormat="1" ht="30" customHeight="1" spans="1:10">
      <c r="A18" s="26">
        <v>3</v>
      </c>
      <c r="B18" s="27" t="s">
        <v>33</v>
      </c>
      <c r="C18" s="11" t="s">
        <v>62</v>
      </c>
      <c r="D18" s="11" t="s">
        <v>35</v>
      </c>
      <c r="E18" s="55" t="s">
        <v>36</v>
      </c>
      <c r="F18" s="13" t="s">
        <v>37</v>
      </c>
      <c r="G18" s="9">
        <v>236.74</v>
      </c>
      <c r="H18" s="14">
        <v>0.7</v>
      </c>
      <c r="I18" s="13">
        <v>118370</v>
      </c>
      <c r="J18" s="30"/>
    </row>
    <row r="19" s="3" customFormat="1" ht="30" customHeight="1" spans="1:10">
      <c r="A19" s="49" t="s">
        <v>42</v>
      </c>
      <c r="B19" s="50"/>
      <c r="C19" s="51"/>
      <c r="D19" s="26"/>
      <c r="E19" s="26"/>
      <c r="F19" s="26"/>
      <c r="G19" s="26">
        <f>SUM(G16:G18)</f>
        <v>585.63</v>
      </c>
      <c r="H19" s="26"/>
      <c r="I19" s="26">
        <f>SUM(I16:I18)</f>
        <v>292815</v>
      </c>
      <c r="J19" s="26"/>
    </row>
    <row r="20" s="3" customFormat="1" ht="30" customHeight="1" spans="1:10">
      <c r="A20" s="23" t="s">
        <v>63</v>
      </c>
      <c r="B20" s="23"/>
      <c r="C20" s="23"/>
      <c r="D20" s="23"/>
      <c r="E20" s="23"/>
      <c r="F20" s="23"/>
      <c r="G20" s="23"/>
      <c r="H20" s="23"/>
      <c r="I20" s="23"/>
      <c r="J20" s="23"/>
    </row>
    <row r="21" s="3" customFormat="1" ht="30" customHeight="1" spans="1:10">
      <c r="A21" s="7" t="s">
        <v>23</v>
      </c>
      <c r="B21" s="7" t="s">
        <v>24</v>
      </c>
      <c r="C21" s="7" t="s">
        <v>25</v>
      </c>
      <c r="D21" s="8" t="s">
        <v>26</v>
      </c>
      <c r="E21" s="7" t="s">
        <v>27</v>
      </c>
      <c r="F21" s="7" t="s">
        <v>28</v>
      </c>
      <c r="G21" s="8" t="s">
        <v>29</v>
      </c>
      <c r="H21" s="7" t="s">
        <v>30</v>
      </c>
      <c r="I21" s="8" t="s">
        <v>64</v>
      </c>
      <c r="J21" s="7" t="s">
        <v>32</v>
      </c>
    </row>
    <row r="22" s="3" customFormat="1" ht="30" customHeight="1" spans="1:10">
      <c r="A22" s="26">
        <v>1</v>
      </c>
      <c r="B22" s="27" t="s">
        <v>33</v>
      </c>
      <c r="C22" s="11" t="s">
        <v>65</v>
      </c>
      <c r="D22" s="38" t="s">
        <v>39</v>
      </c>
      <c r="E22" s="9" t="s">
        <v>66</v>
      </c>
      <c r="F22" s="32" t="s">
        <v>41</v>
      </c>
      <c r="G22" s="9">
        <v>821.82</v>
      </c>
      <c r="H22" s="28">
        <v>0.7</v>
      </c>
      <c r="I22" s="29">
        <v>246546</v>
      </c>
      <c r="J22" s="13"/>
    </row>
    <row r="23" s="3" customFormat="1" ht="30" customHeight="1" spans="1:10">
      <c r="A23" s="26">
        <v>2</v>
      </c>
      <c r="B23" s="27" t="s">
        <v>33</v>
      </c>
      <c r="C23" s="11" t="s">
        <v>65</v>
      </c>
      <c r="D23" s="38" t="s">
        <v>39</v>
      </c>
      <c r="E23" s="9" t="s">
        <v>66</v>
      </c>
      <c r="F23" s="32" t="s">
        <v>41</v>
      </c>
      <c r="G23" s="9">
        <v>50.18</v>
      </c>
      <c r="H23" s="28">
        <v>0.7</v>
      </c>
      <c r="I23" s="29">
        <v>15054</v>
      </c>
      <c r="J23" s="13"/>
    </row>
    <row r="24" s="3" customFormat="1" ht="30" customHeight="1" spans="1:10">
      <c r="A24" s="26">
        <v>3</v>
      </c>
      <c r="B24" s="27" t="s">
        <v>33</v>
      </c>
      <c r="C24" s="11" t="s">
        <v>65</v>
      </c>
      <c r="D24" s="38" t="s">
        <v>39</v>
      </c>
      <c r="E24" s="9" t="s">
        <v>66</v>
      </c>
      <c r="F24" s="32" t="s">
        <v>41</v>
      </c>
      <c r="G24" s="9">
        <v>185.23</v>
      </c>
      <c r="H24" s="28">
        <v>0.7</v>
      </c>
      <c r="I24" s="29">
        <v>55569</v>
      </c>
      <c r="J24" s="13"/>
    </row>
    <row r="25" s="3" customFormat="1" ht="30" customHeight="1" spans="1:10">
      <c r="A25" s="26">
        <v>4</v>
      </c>
      <c r="B25" s="27" t="s">
        <v>33</v>
      </c>
      <c r="C25" s="11" t="s">
        <v>67</v>
      </c>
      <c r="D25" s="27" t="s">
        <v>68</v>
      </c>
      <c r="E25" s="9" t="s">
        <v>69</v>
      </c>
      <c r="F25" s="9" t="s">
        <v>70</v>
      </c>
      <c r="G25" s="9">
        <v>11.1</v>
      </c>
      <c r="H25" s="28">
        <v>0.7</v>
      </c>
      <c r="I25" s="29">
        <v>3330</v>
      </c>
      <c r="J25" s="13"/>
    </row>
    <row r="26" s="3" customFormat="1" ht="30" customHeight="1" spans="1:10">
      <c r="A26" s="26">
        <v>5</v>
      </c>
      <c r="B26" s="27" t="s">
        <v>33</v>
      </c>
      <c r="C26" s="11" t="s">
        <v>58</v>
      </c>
      <c r="D26" s="27" t="s">
        <v>59</v>
      </c>
      <c r="E26" s="9" t="s">
        <v>60</v>
      </c>
      <c r="F26" s="9" t="s">
        <v>61</v>
      </c>
      <c r="G26" s="9">
        <v>109.36</v>
      </c>
      <c r="H26" s="28">
        <v>0.7</v>
      </c>
      <c r="I26" s="29">
        <v>32808</v>
      </c>
      <c r="J26" s="13"/>
    </row>
    <row r="27" s="3" customFormat="1" ht="30" customHeight="1" spans="1:10">
      <c r="A27" s="26">
        <v>6</v>
      </c>
      <c r="B27" s="27" t="s">
        <v>33</v>
      </c>
      <c r="C27" s="11" t="s">
        <v>62</v>
      </c>
      <c r="D27" s="11" t="s">
        <v>35</v>
      </c>
      <c r="E27" s="55" t="s">
        <v>36</v>
      </c>
      <c r="F27" s="13" t="s">
        <v>37</v>
      </c>
      <c r="G27" s="9">
        <v>236.74</v>
      </c>
      <c r="H27" s="28">
        <v>0.7</v>
      </c>
      <c r="I27" s="29">
        <v>71022</v>
      </c>
      <c r="J27" s="13"/>
    </row>
    <row r="28" s="3" customFormat="1" ht="30" customHeight="1" spans="1:10">
      <c r="A28" s="26">
        <v>7</v>
      </c>
      <c r="B28" s="27" t="s">
        <v>33</v>
      </c>
      <c r="C28" s="11" t="s">
        <v>65</v>
      </c>
      <c r="D28" s="38" t="s">
        <v>39</v>
      </c>
      <c r="E28" s="9" t="s">
        <v>66</v>
      </c>
      <c r="F28" s="32" t="s">
        <v>41</v>
      </c>
      <c r="G28" s="9">
        <v>43.71</v>
      </c>
      <c r="H28" s="28">
        <v>0.7</v>
      </c>
      <c r="I28" s="29">
        <v>13113</v>
      </c>
      <c r="J28" s="30"/>
    </row>
    <row r="29" s="3" customFormat="1" ht="30" customHeight="1" spans="1:10">
      <c r="A29" s="49" t="s">
        <v>42</v>
      </c>
      <c r="B29" s="50"/>
      <c r="C29" s="51"/>
      <c r="D29" s="26"/>
      <c r="E29" s="26"/>
      <c r="F29" s="26"/>
      <c r="G29" s="26">
        <f>SUM(G22:G28)</f>
        <v>1458.14</v>
      </c>
      <c r="H29" s="26"/>
      <c r="I29" s="26">
        <f>SUM(I22:I28)</f>
        <v>437442</v>
      </c>
      <c r="J29" s="26"/>
    </row>
    <row r="30" s="3" customFormat="1" ht="30" customHeight="1" spans="1:10">
      <c r="A30" s="23" t="s">
        <v>71</v>
      </c>
      <c r="B30" s="23"/>
      <c r="C30" s="23"/>
      <c r="D30" s="23"/>
      <c r="E30" s="23"/>
      <c r="F30" s="23"/>
      <c r="G30" s="23"/>
      <c r="H30" s="23"/>
      <c r="I30" s="23"/>
      <c r="J30" s="23"/>
    </row>
    <row r="31" s="3" customFormat="1" ht="30" customHeight="1" spans="1:10">
      <c r="A31" s="7" t="s">
        <v>23</v>
      </c>
      <c r="B31" s="7" t="s">
        <v>24</v>
      </c>
      <c r="C31" s="7" t="s">
        <v>25</v>
      </c>
      <c r="D31" s="8" t="s">
        <v>26</v>
      </c>
      <c r="E31" s="7" t="s">
        <v>27</v>
      </c>
      <c r="F31" s="7" t="s">
        <v>28</v>
      </c>
      <c r="G31" s="8" t="s">
        <v>29</v>
      </c>
      <c r="H31" s="7" t="s">
        <v>30</v>
      </c>
      <c r="I31" s="8" t="s">
        <v>31</v>
      </c>
      <c r="J31" s="7" t="s">
        <v>32</v>
      </c>
    </row>
    <row r="32" s="3" customFormat="1" ht="30" customHeight="1" spans="1:10">
      <c r="A32" s="26">
        <v>1</v>
      </c>
      <c r="B32" s="27" t="s">
        <v>33</v>
      </c>
      <c r="C32" s="11" t="s">
        <v>54</v>
      </c>
      <c r="D32" s="11" t="s">
        <v>72</v>
      </c>
      <c r="E32" s="55" t="s">
        <v>73</v>
      </c>
      <c r="F32" s="13" t="s">
        <v>74</v>
      </c>
      <c r="G32" s="9">
        <v>230.71</v>
      </c>
      <c r="H32" s="28">
        <v>0.7</v>
      </c>
      <c r="I32" s="9">
        <v>92284</v>
      </c>
      <c r="J32" s="30"/>
    </row>
    <row r="33" s="3" customFormat="1" ht="30" customHeight="1" spans="1:10">
      <c r="A33" s="26">
        <v>2</v>
      </c>
      <c r="B33" s="27" t="s">
        <v>33</v>
      </c>
      <c r="C33" s="11" t="s">
        <v>54</v>
      </c>
      <c r="D33" s="27" t="s">
        <v>75</v>
      </c>
      <c r="E33" s="9" t="s">
        <v>76</v>
      </c>
      <c r="F33" s="9" t="s">
        <v>77</v>
      </c>
      <c r="G33" s="9">
        <v>101.43</v>
      </c>
      <c r="H33" s="28">
        <v>0.7</v>
      </c>
      <c r="I33" s="9">
        <v>40572</v>
      </c>
      <c r="J33" s="30"/>
    </row>
    <row r="34" s="3" customFormat="1" ht="30" customHeight="1" spans="1:10">
      <c r="A34" s="26">
        <v>3</v>
      </c>
      <c r="B34" s="44" t="s">
        <v>33</v>
      </c>
      <c r="C34" s="45" t="s">
        <v>54</v>
      </c>
      <c r="D34" s="11" t="s">
        <v>55</v>
      </c>
      <c r="E34" s="55" t="s">
        <v>56</v>
      </c>
      <c r="F34" s="13" t="s">
        <v>57</v>
      </c>
      <c r="G34" s="9">
        <v>349.43</v>
      </c>
      <c r="H34" s="28">
        <v>0.7</v>
      </c>
      <c r="I34" s="46">
        <v>139772</v>
      </c>
      <c r="J34" s="30"/>
    </row>
    <row r="35" s="3" customFormat="1" ht="30" customHeight="1" spans="1:10">
      <c r="A35" s="26">
        <v>4</v>
      </c>
      <c r="B35" s="27" t="s">
        <v>33</v>
      </c>
      <c r="C35" s="11" t="s">
        <v>78</v>
      </c>
      <c r="D35" s="11" t="s">
        <v>79</v>
      </c>
      <c r="E35" s="55" t="s">
        <v>80</v>
      </c>
      <c r="F35" s="13" t="s">
        <v>81</v>
      </c>
      <c r="G35" s="9">
        <v>128.97</v>
      </c>
      <c r="H35" s="28">
        <v>0.7</v>
      </c>
      <c r="I35" s="9">
        <v>51588</v>
      </c>
      <c r="J35" s="30"/>
    </row>
    <row r="36" s="3" customFormat="1" ht="30" customHeight="1" spans="1:10">
      <c r="A36" s="26">
        <v>5</v>
      </c>
      <c r="B36" s="27" t="s">
        <v>33</v>
      </c>
      <c r="C36" s="11" t="s">
        <v>78</v>
      </c>
      <c r="D36" s="11" t="s">
        <v>82</v>
      </c>
      <c r="E36" s="55" t="s">
        <v>83</v>
      </c>
      <c r="F36" s="13" t="s">
        <v>84</v>
      </c>
      <c r="G36" s="9">
        <v>821.56</v>
      </c>
      <c r="H36" s="28">
        <v>0.7</v>
      </c>
      <c r="I36" s="9">
        <v>328624</v>
      </c>
      <c r="J36" s="30"/>
    </row>
    <row r="37" s="3" customFormat="1" ht="30" customHeight="1" spans="1:10">
      <c r="A37" s="26">
        <v>6</v>
      </c>
      <c r="B37" s="27" t="s">
        <v>33</v>
      </c>
      <c r="C37" s="11" t="s">
        <v>65</v>
      </c>
      <c r="D37" s="38" t="s">
        <v>39</v>
      </c>
      <c r="E37" s="9" t="s">
        <v>66</v>
      </c>
      <c r="F37" s="32" t="s">
        <v>41</v>
      </c>
      <c r="G37" s="9">
        <v>821.82</v>
      </c>
      <c r="H37" s="28">
        <v>0.7</v>
      </c>
      <c r="I37" s="9">
        <v>328728</v>
      </c>
      <c r="J37" s="30"/>
    </row>
    <row r="38" s="3" customFormat="1" ht="30" customHeight="1" spans="1:10">
      <c r="A38" s="26">
        <v>7</v>
      </c>
      <c r="B38" s="27" t="s">
        <v>33</v>
      </c>
      <c r="C38" s="11" t="s">
        <v>85</v>
      </c>
      <c r="D38" s="38" t="s">
        <v>39</v>
      </c>
      <c r="E38" s="9" t="s">
        <v>66</v>
      </c>
      <c r="F38" s="32" t="s">
        <v>41</v>
      </c>
      <c r="G38" s="9">
        <v>257</v>
      </c>
      <c r="H38" s="28">
        <v>0.7</v>
      </c>
      <c r="I38" s="9">
        <v>102800</v>
      </c>
      <c r="J38" s="30"/>
    </row>
    <row r="39" s="3" customFormat="1" ht="30" customHeight="1" spans="1:10">
      <c r="A39" s="26">
        <v>8</v>
      </c>
      <c r="B39" s="27" t="s">
        <v>33</v>
      </c>
      <c r="C39" s="11" t="s">
        <v>65</v>
      </c>
      <c r="D39" s="38" t="s">
        <v>39</v>
      </c>
      <c r="E39" s="9" t="s">
        <v>66</v>
      </c>
      <c r="F39" s="32" t="s">
        <v>41</v>
      </c>
      <c r="G39" s="9">
        <v>50.18</v>
      </c>
      <c r="H39" s="28">
        <v>0.7</v>
      </c>
      <c r="I39" s="9">
        <v>20072</v>
      </c>
      <c r="J39" s="30"/>
    </row>
    <row r="40" s="3" customFormat="1" ht="30" customHeight="1" spans="1:10">
      <c r="A40" s="26">
        <v>9</v>
      </c>
      <c r="B40" s="27" t="s">
        <v>33</v>
      </c>
      <c r="C40" s="11" t="s">
        <v>65</v>
      </c>
      <c r="D40" s="38" t="s">
        <v>39</v>
      </c>
      <c r="E40" s="9" t="s">
        <v>66</v>
      </c>
      <c r="F40" s="32" t="s">
        <v>41</v>
      </c>
      <c r="G40" s="9">
        <v>185.23</v>
      </c>
      <c r="H40" s="28">
        <v>0.7</v>
      </c>
      <c r="I40" s="9">
        <v>74092</v>
      </c>
      <c r="J40" s="30"/>
    </row>
    <row r="41" s="3" customFormat="1" ht="30" customHeight="1" spans="1:10">
      <c r="A41" s="26">
        <v>10</v>
      </c>
      <c r="B41" s="27" t="s">
        <v>33</v>
      </c>
      <c r="C41" s="11" t="s">
        <v>67</v>
      </c>
      <c r="D41" s="27" t="s">
        <v>68</v>
      </c>
      <c r="E41" s="9" t="s">
        <v>69</v>
      </c>
      <c r="F41" s="9" t="s">
        <v>70</v>
      </c>
      <c r="G41" s="9">
        <v>11.1</v>
      </c>
      <c r="H41" s="28">
        <v>0.7</v>
      </c>
      <c r="I41" s="9">
        <v>4440</v>
      </c>
      <c r="J41" s="30"/>
    </row>
    <row r="42" s="3" customFormat="1" ht="30" customHeight="1" spans="1:10">
      <c r="A42" s="26">
        <v>11</v>
      </c>
      <c r="B42" s="27" t="s">
        <v>33</v>
      </c>
      <c r="C42" s="11" t="s">
        <v>86</v>
      </c>
      <c r="D42" s="11" t="s">
        <v>87</v>
      </c>
      <c r="E42" s="55" t="s">
        <v>88</v>
      </c>
      <c r="F42" s="13" t="s">
        <v>89</v>
      </c>
      <c r="G42" s="9">
        <v>650.14</v>
      </c>
      <c r="H42" s="28">
        <v>0.7</v>
      </c>
      <c r="I42" s="9">
        <v>260056</v>
      </c>
      <c r="J42" s="30"/>
    </row>
    <row r="43" s="3" customFormat="1" ht="30" customHeight="1" spans="1:10">
      <c r="A43" s="26">
        <v>12</v>
      </c>
      <c r="B43" s="27" t="s">
        <v>33</v>
      </c>
      <c r="C43" s="11" t="s">
        <v>90</v>
      </c>
      <c r="D43" s="27" t="s">
        <v>59</v>
      </c>
      <c r="E43" s="9" t="s">
        <v>60</v>
      </c>
      <c r="F43" s="9" t="s">
        <v>61</v>
      </c>
      <c r="G43" s="9">
        <v>109.36</v>
      </c>
      <c r="H43" s="28">
        <v>0.7</v>
      </c>
      <c r="I43" s="9">
        <v>43744</v>
      </c>
      <c r="J43" s="30"/>
    </row>
    <row r="44" s="3" customFormat="1" ht="30" customHeight="1" spans="1:10">
      <c r="A44" s="26">
        <v>13</v>
      </c>
      <c r="B44" s="27" t="s">
        <v>33</v>
      </c>
      <c r="C44" s="11" t="s">
        <v>62</v>
      </c>
      <c r="D44" s="11" t="s">
        <v>35</v>
      </c>
      <c r="E44" s="55" t="s">
        <v>36</v>
      </c>
      <c r="F44" s="13" t="s">
        <v>37</v>
      </c>
      <c r="G44" s="9">
        <v>420.45</v>
      </c>
      <c r="H44" s="28">
        <v>0.7</v>
      </c>
      <c r="I44" s="9">
        <v>168180</v>
      </c>
      <c r="J44" s="30"/>
    </row>
    <row r="45" s="3" customFormat="1" ht="30" customHeight="1" spans="1:10">
      <c r="A45" s="26">
        <v>14</v>
      </c>
      <c r="B45" s="27" t="s">
        <v>33</v>
      </c>
      <c r="C45" s="11" t="s">
        <v>62</v>
      </c>
      <c r="D45" s="11" t="s">
        <v>35</v>
      </c>
      <c r="E45" s="55" t="s">
        <v>36</v>
      </c>
      <c r="F45" s="13" t="s">
        <v>37</v>
      </c>
      <c r="G45" s="9">
        <v>236.74</v>
      </c>
      <c r="H45" s="28">
        <v>0.7</v>
      </c>
      <c r="I45" s="9">
        <v>94696</v>
      </c>
      <c r="J45" s="30"/>
    </row>
    <row r="46" s="3" customFormat="1" ht="30" customHeight="1" spans="1:10">
      <c r="A46" s="26">
        <v>15</v>
      </c>
      <c r="B46" s="27" t="s">
        <v>33</v>
      </c>
      <c r="C46" s="11" t="s">
        <v>62</v>
      </c>
      <c r="D46" s="11" t="s">
        <v>35</v>
      </c>
      <c r="E46" s="55" t="s">
        <v>36</v>
      </c>
      <c r="F46" s="13" t="s">
        <v>37</v>
      </c>
      <c r="G46" s="9">
        <v>225.57</v>
      </c>
      <c r="H46" s="28">
        <v>0.7</v>
      </c>
      <c r="I46" s="9">
        <v>90228</v>
      </c>
      <c r="J46" s="30"/>
    </row>
    <row r="47" s="3" customFormat="1" ht="30" customHeight="1" spans="1:10">
      <c r="A47" s="26">
        <v>16</v>
      </c>
      <c r="B47" s="27" t="s">
        <v>33</v>
      </c>
      <c r="C47" s="11" t="s">
        <v>65</v>
      </c>
      <c r="D47" s="38" t="s">
        <v>39</v>
      </c>
      <c r="E47" s="9" t="s">
        <v>66</v>
      </c>
      <c r="F47" s="32" t="s">
        <v>41</v>
      </c>
      <c r="G47" s="9">
        <v>43.71</v>
      </c>
      <c r="H47" s="28">
        <v>0.7</v>
      </c>
      <c r="I47" s="9">
        <v>17484</v>
      </c>
      <c r="J47" s="30"/>
    </row>
    <row r="48" s="3" customFormat="1" ht="30" customHeight="1" spans="1:10">
      <c r="A48" s="49" t="s">
        <v>42</v>
      </c>
      <c r="B48" s="50"/>
      <c r="C48" s="51"/>
      <c r="D48" s="26"/>
      <c r="E48" s="26"/>
      <c r="F48" s="26"/>
      <c r="G48" s="26">
        <f>SUM(G32:G47)</f>
        <v>4643.4</v>
      </c>
      <c r="H48" s="26"/>
      <c r="I48" s="26">
        <f>SUM(I32:I47)</f>
        <v>1857360</v>
      </c>
      <c r="J48" s="26"/>
    </row>
    <row r="49" s="3" customFormat="1" ht="30" customHeight="1" spans="1:10">
      <c r="A49" s="23" t="s">
        <v>91</v>
      </c>
      <c r="B49" s="23"/>
      <c r="C49" s="23"/>
      <c r="D49" s="23"/>
      <c r="E49" s="23"/>
      <c r="F49" s="23"/>
      <c r="G49" s="23"/>
      <c r="H49" s="23"/>
      <c r="I49" s="23"/>
      <c r="J49" s="23"/>
    </row>
    <row r="50" s="3" customFormat="1" ht="30" customHeight="1" spans="1:10">
      <c r="A50" s="7" t="s">
        <v>23</v>
      </c>
      <c r="B50" s="7" t="s">
        <v>24</v>
      </c>
      <c r="C50" s="7" t="s">
        <v>25</v>
      </c>
      <c r="D50" s="8" t="s">
        <v>26</v>
      </c>
      <c r="E50" s="7" t="s">
        <v>27</v>
      </c>
      <c r="F50" s="7" t="s">
        <v>28</v>
      </c>
      <c r="G50" s="8" t="s">
        <v>29</v>
      </c>
      <c r="H50" s="7" t="s">
        <v>30</v>
      </c>
      <c r="I50" s="8" t="s">
        <v>53</v>
      </c>
      <c r="J50" s="7" t="s">
        <v>32</v>
      </c>
    </row>
    <row r="51" s="3" customFormat="1" ht="30" customHeight="1" spans="1:10">
      <c r="A51" s="26">
        <v>1</v>
      </c>
      <c r="B51" s="62" t="s">
        <v>33</v>
      </c>
      <c r="C51" s="62" t="s">
        <v>92</v>
      </c>
      <c r="D51" s="11" t="s">
        <v>35</v>
      </c>
      <c r="E51" s="55" t="s">
        <v>36</v>
      </c>
      <c r="F51" s="13" t="s">
        <v>37</v>
      </c>
      <c r="G51" s="59">
        <v>86</v>
      </c>
      <c r="H51" s="28">
        <v>0.7</v>
      </c>
      <c r="I51" s="13">
        <v>43000</v>
      </c>
      <c r="J51" s="30"/>
    </row>
    <row r="52" s="3" customFormat="1" ht="30" customHeight="1" spans="1:10">
      <c r="A52" s="49" t="s">
        <v>42</v>
      </c>
      <c r="B52" s="50"/>
      <c r="C52" s="51"/>
      <c r="D52" s="26"/>
      <c r="E52" s="26"/>
      <c r="F52" s="26"/>
      <c r="G52" s="26">
        <f>SUM(G51)</f>
        <v>86</v>
      </c>
      <c r="H52" s="26"/>
      <c r="I52" s="26">
        <f>SUM(I51)</f>
        <v>43000</v>
      </c>
      <c r="J52" s="26"/>
    </row>
    <row r="53" s="3" customFormat="1" ht="30" customHeight="1" spans="1:10">
      <c r="A53" s="23" t="s">
        <v>93</v>
      </c>
      <c r="B53" s="23"/>
      <c r="C53" s="23"/>
      <c r="D53" s="23"/>
      <c r="E53" s="23"/>
      <c r="F53" s="23"/>
      <c r="G53" s="23"/>
      <c r="H53" s="23"/>
      <c r="I53" s="23"/>
      <c r="J53" s="23"/>
    </row>
    <row r="54" s="3" customFormat="1" ht="30" customHeight="1" spans="1:10">
      <c r="A54" s="7" t="s">
        <v>23</v>
      </c>
      <c r="B54" s="7" t="s">
        <v>24</v>
      </c>
      <c r="C54" s="7" t="s">
        <v>25</v>
      </c>
      <c r="D54" s="8" t="s">
        <v>26</v>
      </c>
      <c r="E54" s="7" t="s">
        <v>27</v>
      </c>
      <c r="F54" s="7" t="s">
        <v>28</v>
      </c>
      <c r="G54" s="8" t="s">
        <v>29</v>
      </c>
      <c r="H54" s="7" t="s">
        <v>30</v>
      </c>
      <c r="I54" s="8" t="s">
        <v>64</v>
      </c>
      <c r="J54" s="7" t="s">
        <v>32</v>
      </c>
    </row>
    <row r="55" s="3" customFormat="1" ht="30" customHeight="1" spans="1:10">
      <c r="A55" s="26">
        <v>1</v>
      </c>
      <c r="B55" s="63" t="s">
        <v>33</v>
      </c>
      <c r="C55" s="63" t="s">
        <v>92</v>
      </c>
      <c r="D55" s="11" t="s">
        <v>35</v>
      </c>
      <c r="E55" s="55" t="s">
        <v>36</v>
      </c>
      <c r="F55" s="13" t="s">
        <v>37</v>
      </c>
      <c r="G55" s="59">
        <v>86</v>
      </c>
      <c r="H55" s="28">
        <v>0.7</v>
      </c>
      <c r="I55" s="59">
        <v>25800</v>
      </c>
      <c r="J55" s="13" t="s">
        <v>94</v>
      </c>
    </row>
    <row r="56" s="3" customFormat="1" ht="30" customHeight="1" spans="1:10">
      <c r="A56" s="26">
        <v>2</v>
      </c>
      <c r="B56" s="63" t="s">
        <v>33</v>
      </c>
      <c r="C56" s="63" t="s">
        <v>95</v>
      </c>
      <c r="D56" s="11" t="s">
        <v>96</v>
      </c>
      <c r="E56" s="55" t="s">
        <v>97</v>
      </c>
      <c r="F56" s="59" t="s">
        <v>98</v>
      </c>
      <c r="G56" s="59">
        <v>296.2</v>
      </c>
      <c r="H56" s="28">
        <v>0.7</v>
      </c>
      <c r="I56" s="59">
        <v>88860</v>
      </c>
      <c r="J56" s="13"/>
    </row>
    <row r="57" s="3" customFormat="1" ht="30" customHeight="1" spans="1:10">
      <c r="A57" s="26">
        <v>3</v>
      </c>
      <c r="B57" s="63" t="s">
        <v>33</v>
      </c>
      <c r="C57" s="63" t="s">
        <v>95</v>
      </c>
      <c r="D57" s="11" t="s">
        <v>96</v>
      </c>
      <c r="E57" s="55" t="s">
        <v>97</v>
      </c>
      <c r="F57" s="59" t="s">
        <v>98</v>
      </c>
      <c r="G57" s="59">
        <v>16.4</v>
      </c>
      <c r="H57" s="28">
        <v>0.7</v>
      </c>
      <c r="I57" s="59">
        <v>4920</v>
      </c>
      <c r="J57" s="13"/>
    </row>
    <row r="58" s="3" customFormat="1" ht="30" customHeight="1" spans="1:10">
      <c r="A58" s="26">
        <v>4</v>
      </c>
      <c r="B58" s="63" t="s">
        <v>33</v>
      </c>
      <c r="C58" s="63" t="s">
        <v>99</v>
      </c>
      <c r="D58" s="27" t="s">
        <v>59</v>
      </c>
      <c r="E58" s="9" t="s">
        <v>60</v>
      </c>
      <c r="F58" s="9" t="s">
        <v>61</v>
      </c>
      <c r="G58" s="59">
        <v>77.2</v>
      </c>
      <c r="H58" s="28">
        <v>0.7</v>
      </c>
      <c r="I58" s="59">
        <v>23160</v>
      </c>
      <c r="J58" s="13"/>
    </row>
    <row r="59" s="3" customFormat="1" ht="30" customHeight="1" spans="1:10">
      <c r="A59" s="26">
        <v>5</v>
      </c>
      <c r="B59" s="63" t="s">
        <v>33</v>
      </c>
      <c r="C59" s="63" t="s">
        <v>99</v>
      </c>
      <c r="D59" s="27" t="s">
        <v>59</v>
      </c>
      <c r="E59" s="9" t="s">
        <v>60</v>
      </c>
      <c r="F59" s="9" t="s">
        <v>61</v>
      </c>
      <c r="G59" s="59">
        <v>190.7</v>
      </c>
      <c r="H59" s="28">
        <v>0.7</v>
      </c>
      <c r="I59" s="59">
        <v>57210</v>
      </c>
      <c r="J59" s="13"/>
    </row>
    <row r="60" s="3" customFormat="1" ht="30" customHeight="1" spans="1:10">
      <c r="A60" s="26">
        <v>6</v>
      </c>
      <c r="B60" s="63" t="s">
        <v>33</v>
      </c>
      <c r="C60" s="63" t="s">
        <v>38</v>
      </c>
      <c r="D60" s="11" t="s">
        <v>39</v>
      </c>
      <c r="E60" s="12" t="s">
        <v>40</v>
      </c>
      <c r="F60" s="13" t="s">
        <v>41</v>
      </c>
      <c r="G60" s="59">
        <v>111</v>
      </c>
      <c r="H60" s="28">
        <v>0.7</v>
      </c>
      <c r="I60" s="59">
        <v>33300</v>
      </c>
      <c r="J60" s="13"/>
    </row>
    <row r="61" s="3" customFormat="1" ht="30" customHeight="1" spans="1:10">
      <c r="A61" s="26">
        <v>7</v>
      </c>
      <c r="B61" s="63" t="s">
        <v>33</v>
      </c>
      <c r="C61" s="63" t="s">
        <v>38</v>
      </c>
      <c r="D61" s="11" t="s">
        <v>39</v>
      </c>
      <c r="E61" s="12" t="s">
        <v>40</v>
      </c>
      <c r="F61" s="13" t="s">
        <v>41</v>
      </c>
      <c r="G61" s="59">
        <v>99</v>
      </c>
      <c r="H61" s="28">
        <v>0.7</v>
      </c>
      <c r="I61" s="59">
        <v>29700</v>
      </c>
      <c r="J61" s="30"/>
    </row>
    <row r="62" s="3" customFormat="1" ht="30" customHeight="1" spans="1:10">
      <c r="A62" s="26">
        <v>8</v>
      </c>
      <c r="B62" s="63" t="s">
        <v>33</v>
      </c>
      <c r="C62" s="63" t="s">
        <v>38</v>
      </c>
      <c r="D62" s="11" t="s">
        <v>39</v>
      </c>
      <c r="E62" s="12" t="s">
        <v>40</v>
      </c>
      <c r="F62" s="13" t="s">
        <v>41</v>
      </c>
      <c r="G62" s="59">
        <v>249.2</v>
      </c>
      <c r="H62" s="28">
        <v>0.7</v>
      </c>
      <c r="I62" s="59">
        <v>74760</v>
      </c>
      <c r="J62" s="30"/>
    </row>
    <row r="63" s="3" customFormat="1" ht="30" customHeight="1" spans="1:10">
      <c r="A63" s="26">
        <v>9</v>
      </c>
      <c r="B63" s="63" t="s">
        <v>33</v>
      </c>
      <c r="C63" s="63" t="s">
        <v>100</v>
      </c>
      <c r="D63" s="11" t="s">
        <v>101</v>
      </c>
      <c r="E63" s="32" t="s">
        <v>102</v>
      </c>
      <c r="F63" s="13" t="s">
        <v>103</v>
      </c>
      <c r="G63" s="59">
        <v>652.5</v>
      </c>
      <c r="H63" s="28">
        <v>0.7</v>
      </c>
      <c r="I63" s="59">
        <v>195750</v>
      </c>
      <c r="J63" s="30"/>
    </row>
    <row r="64" s="3" customFormat="1" ht="30" customHeight="1" spans="1:10">
      <c r="A64" s="26">
        <v>10</v>
      </c>
      <c r="B64" s="63" t="s">
        <v>33</v>
      </c>
      <c r="C64" s="63" t="s">
        <v>100</v>
      </c>
      <c r="D64" s="11" t="s">
        <v>101</v>
      </c>
      <c r="E64" s="32" t="s">
        <v>102</v>
      </c>
      <c r="F64" s="13" t="s">
        <v>103</v>
      </c>
      <c r="G64" s="59">
        <v>568.2</v>
      </c>
      <c r="H64" s="28">
        <v>0.7</v>
      </c>
      <c r="I64" s="59">
        <v>170460</v>
      </c>
      <c r="J64" s="30"/>
    </row>
    <row r="65" s="3" customFormat="1" ht="30" customHeight="1" spans="1:10">
      <c r="A65" s="26">
        <v>11</v>
      </c>
      <c r="B65" s="63" t="s">
        <v>33</v>
      </c>
      <c r="C65" s="63" t="s">
        <v>100</v>
      </c>
      <c r="D65" s="11" t="s">
        <v>101</v>
      </c>
      <c r="E65" s="32" t="s">
        <v>102</v>
      </c>
      <c r="F65" s="13" t="s">
        <v>103</v>
      </c>
      <c r="G65" s="59">
        <v>415.4</v>
      </c>
      <c r="H65" s="28">
        <v>0.7</v>
      </c>
      <c r="I65" s="59">
        <v>124620</v>
      </c>
      <c r="J65" s="30"/>
    </row>
    <row r="66" s="3" customFormat="1" ht="30" customHeight="1" spans="1:10">
      <c r="A66" s="26">
        <v>12</v>
      </c>
      <c r="B66" s="63" t="s">
        <v>33</v>
      </c>
      <c r="C66" s="63" t="s">
        <v>100</v>
      </c>
      <c r="D66" s="11" t="s">
        <v>101</v>
      </c>
      <c r="E66" s="32" t="s">
        <v>102</v>
      </c>
      <c r="F66" s="13" t="s">
        <v>103</v>
      </c>
      <c r="G66" s="59">
        <v>209.8</v>
      </c>
      <c r="H66" s="28">
        <v>0.7</v>
      </c>
      <c r="I66" s="59">
        <v>62940</v>
      </c>
      <c r="J66" s="30"/>
    </row>
    <row r="67" s="3" customFormat="1" ht="30" customHeight="1" spans="1:10">
      <c r="A67" s="49" t="s">
        <v>42</v>
      </c>
      <c r="B67" s="50"/>
      <c r="C67" s="51"/>
      <c r="D67" s="26"/>
      <c r="E67" s="26"/>
      <c r="F67" s="26"/>
      <c r="G67" s="26">
        <f>SUM(G55:G66)</f>
        <v>2971.6</v>
      </c>
      <c r="H67" s="26"/>
      <c r="I67" s="26">
        <f>SUM(I55:I66)</f>
        <v>891480</v>
      </c>
      <c r="J67" s="26"/>
    </row>
    <row r="68" s="3" customFormat="1" ht="30" customHeight="1" spans="1:10">
      <c r="A68" s="23" t="s">
        <v>104</v>
      </c>
      <c r="B68" s="23"/>
      <c r="C68" s="23"/>
      <c r="D68" s="23"/>
      <c r="E68" s="23"/>
      <c r="F68" s="23"/>
      <c r="G68" s="23"/>
      <c r="H68" s="23"/>
      <c r="I68" s="23"/>
      <c r="J68" s="23"/>
    </row>
    <row r="69" s="3" customFormat="1" ht="30" customHeight="1" spans="1:10">
      <c r="A69" s="7" t="s">
        <v>23</v>
      </c>
      <c r="B69" s="7" t="s">
        <v>24</v>
      </c>
      <c r="C69" s="7" t="s">
        <v>25</v>
      </c>
      <c r="D69" s="8" t="s">
        <v>26</v>
      </c>
      <c r="E69" s="7" t="s">
        <v>27</v>
      </c>
      <c r="F69" s="7" t="s">
        <v>28</v>
      </c>
      <c r="G69" s="8" t="s">
        <v>29</v>
      </c>
      <c r="H69" s="7" t="s">
        <v>30</v>
      </c>
      <c r="I69" s="8" t="s">
        <v>31</v>
      </c>
      <c r="J69" s="7" t="s">
        <v>32</v>
      </c>
    </row>
    <row r="70" s="3" customFormat="1" ht="30" customHeight="1" spans="1:10">
      <c r="A70" s="26">
        <v>1</v>
      </c>
      <c r="B70" s="63" t="s">
        <v>33</v>
      </c>
      <c r="C70" s="63" t="s">
        <v>92</v>
      </c>
      <c r="D70" s="11" t="s">
        <v>35</v>
      </c>
      <c r="E70" s="32" t="s">
        <v>36</v>
      </c>
      <c r="F70" s="13" t="s">
        <v>37</v>
      </c>
      <c r="G70" s="59">
        <v>86</v>
      </c>
      <c r="H70" s="28">
        <v>0.7</v>
      </c>
      <c r="I70" s="59">
        <v>34400</v>
      </c>
      <c r="J70" s="13" t="s">
        <v>94</v>
      </c>
    </row>
    <row r="71" s="3" customFormat="1" ht="30" customHeight="1" spans="1:10">
      <c r="A71" s="26">
        <v>2</v>
      </c>
      <c r="B71" s="63" t="s">
        <v>33</v>
      </c>
      <c r="C71" s="63" t="s">
        <v>95</v>
      </c>
      <c r="D71" s="11" t="s">
        <v>96</v>
      </c>
      <c r="E71" s="32" t="s">
        <v>97</v>
      </c>
      <c r="F71" s="13" t="s">
        <v>98</v>
      </c>
      <c r="G71" s="59">
        <v>296.2</v>
      </c>
      <c r="H71" s="28">
        <v>0.7</v>
      </c>
      <c r="I71" s="59">
        <v>118480</v>
      </c>
      <c r="J71" s="13"/>
    </row>
    <row r="72" s="3" customFormat="1" ht="30" customHeight="1" spans="1:10">
      <c r="A72" s="26">
        <v>3</v>
      </c>
      <c r="B72" s="63" t="s">
        <v>33</v>
      </c>
      <c r="C72" s="63" t="s">
        <v>95</v>
      </c>
      <c r="D72" s="11" t="s">
        <v>96</v>
      </c>
      <c r="E72" s="32" t="s">
        <v>97</v>
      </c>
      <c r="F72" s="13" t="s">
        <v>98</v>
      </c>
      <c r="G72" s="59">
        <v>16.4</v>
      </c>
      <c r="H72" s="28">
        <v>0.7</v>
      </c>
      <c r="I72" s="59">
        <v>6560</v>
      </c>
      <c r="J72" s="13"/>
    </row>
    <row r="73" s="3" customFormat="1" ht="30" customHeight="1" spans="1:10">
      <c r="A73" s="26">
        <v>4</v>
      </c>
      <c r="B73" s="63" t="s">
        <v>33</v>
      </c>
      <c r="C73" s="63" t="s">
        <v>99</v>
      </c>
      <c r="D73" s="11" t="s">
        <v>59</v>
      </c>
      <c r="E73" s="32" t="s">
        <v>60</v>
      </c>
      <c r="F73" s="13" t="s">
        <v>61</v>
      </c>
      <c r="G73" s="59">
        <v>77.2</v>
      </c>
      <c r="H73" s="28">
        <v>0.7</v>
      </c>
      <c r="I73" s="59">
        <v>30880</v>
      </c>
      <c r="J73" s="13"/>
    </row>
    <row r="74" s="3" customFormat="1" ht="30" customHeight="1" spans="1:10">
      <c r="A74" s="26">
        <v>5</v>
      </c>
      <c r="B74" s="63" t="s">
        <v>33</v>
      </c>
      <c r="C74" s="63" t="s">
        <v>99</v>
      </c>
      <c r="D74" s="11" t="s">
        <v>59</v>
      </c>
      <c r="E74" s="32" t="s">
        <v>60</v>
      </c>
      <c r="F74" s="13" t="s">
        <v>61</v>
      </c>
      <c r="G74" s="59">
        <v>190.7</v>
      </c>
      <c r="H74" s="28">
        <v>0.7</v>
      </c>
      <c r="I74" s="59">
        <v>76280</v>
      </c>
      <c r="J74" s="13"/>
    </row>
    <row r="75" s="3" customFormat="1" ht="30" customHeight="1" spans="1:10">
      <c r="A75" s="26">
        <v>6</v>
      </c>
      <c r="B75" s="63" t="s">
        <v>33</v>
      </c>
      <c r="C75" s="63" t="s">
        <v>38</v>
      </c>
      <c r="D75" s="11" t="s">
        <v>39</v>
      </c>
      <c r="E75" s="32" t="s">
        <v>40</v>
      </c>
      <c r="F75" s="13" t="s">
        <v>41</v>
      </c>
      <c r="G75" s="59">
        <v>111</v>
      </c>
      <c r="H75" s="28">
        <v>0.7</v>
      </c>
      <c r="I75" s="59">
        <v>44400</v>
      </c>
      <c r="J75" s="30"/>
    </row>
    <row r="76" s="3" customFormat="1" ht="30" customHeight="1" spans="1:10">
      <c r="A76" s="26">
        <v>7</v>
      </c>
      <c r="B76" s="63" t="s">
        <v>33</v>
      </c>
      <c r="C76" s="63" t="s">
        <v>38</v>
      </c>
      <c r="D76" s="11" t="s">
        <v>39</v>
      </c>
      <c r="E76" s="32" t="s">
        <v>40</v>
      </c>
      <c r="F76" s="13" t="s">
        <v>41</v>
      </c>
      <c r="G76" s="59">
        <v>99</v>
      </c>
      <c r="H76" s="28">
        <v>0.7</v>
      </c>
      <c r="I76" s="59">
        <v>39600</v>
      </c>
      <c r="J76" s="30"/>
    </row>
    <row r="77" s="3" customFormat="1" ht="30" customHeight="1" spans="1:10">
      <c r="A77" s="26">
        <v>8</v>
      </c>
      <c r="B77" s="63" t="s">
        <v>33</v>
      </c>
      <c r="C77" s="63" t="s">
        <v>38</v>
      </c>
      <c r="D77" s="11" t="s">
        <v>39</v>
      </c>
      <c r="E77" s="32" t="s">
        <v>40</v>
      </c>
      <c r="F77" s="13" t="s">
        <v>41</v>
      </c>
      <c r="G77" s="59">
        <v>249.2</v>
      </c>
      <c r="H77" s="28">
        <v>0.7</v>
      </c>
      <c r="I77" s="59">
        <v>99680</v>
      </c>
      <c r="J77" s="30"/>
    </row>
    <row r="78" s="3" customFormat="1" ht="30" customHeight="1" spans="1:10">
      <c r="A78" s="26">
        <v>9</v>
      </c>
      <c r="B78" s="63" t="s">
        <v>33</v>
      </c>
      <c r="C78" s="63" t="s">
        <v>100</v>
      </c>
      <c r="D78" s="11" t="s">
        <v>101</v>
      </c>
      <c r="E78" s="32" t="s">
        <v>102</v>
      </c>
      <c r="F78" s="13" t="s">
        <v>103</v>
      </c>
      <c r="G78" s="59">
        <v>652.5</v>
      </c>
      <c r="H78" s="28">
        <v>0.7</v>
      </c>
      <c r="I78" s="59">
        <v>261000</v>
      </c>
      <c r="J78" s="30"/>
    </row>
    <row r="79" s="3" customFormat="1" ht="30" customHeight="1" spans="1:10">
      <c r="A79" s="26">
        <v>10</v>
      </c>
      <c r="B79" s="63" t="s">
        <v>33</v>
      </c>
      <c r="C79" s="63" t="s">
        <v>100</v>
      </c>
      <c r="D79" s="11" t="s">
        <v>101</v>
      </c>
      <c r="E79" s="32" t="s">
        <v>102</v>
      </c>
      <c r="F79" s="13" t="s">
        <v>103</v>
      </c>
      <c r="G79" s="59">
        <v>568.2</v>
      </c>
      <c r="H79" s="28">
        <v>0.7</v>
      </c>
      <c r="I79" s="59">
        <v>227280</v>
      </c>
      <c r="J79" s="30"/>
    </row>
    <row r="80" s="3" customFormat="1" ht="30" customHeight="1" spans="1:10">
      <c r="A80" s="26">
        <v>11</v>
      </c>
      <c r="B80" s="63" t="s">
        <v>33</v>
      </c>
      <c r="C80" s="63" t="s">
        <v>100</v>
      </c>
      <c r="D80" s="11" t="s">
        <v>101</v>
      </c>
      <c r="E80" s="32" t="s">
        <v>102</v>
      </c>
      <c r="F80" s="13" t="s">
        <v>103</v>
      </c>
      <c r="G80" s="59">
        <v>415.4</v>
      </c>
      <c r="H80" s="28">
        <v>0.7</v>
      </c>
      <c r="I80" s="59">
        <v>166160</v>
      </c>
      <c r="J80" s="30"/>
    </row>
    <row r="81" s="3" customFormat="1" ht="30" customHeight="1" spans="1:10">
      <c r="A81" s="26">
        <v>12</v>
      </c>
      <c r="B81" s="63" t="s">
        <v>33</v>
      </c>
      <c r="C81" s="63" t="s">
        <v>100</v>
      </c>
      <c r="D81" s="11" t="s">
        <v>101</v>
      </c>
      <c r="E81" s="32" t="s">
        <v>102</v>
      </c>
      <c r="F81" s="13" t="s">
        <v>103</v>
      </c>
      <c r="G81" s="59">
        <v>209.8</v>
      </c>
      <c r="H81" s="28">
        <v>0.7</v>
      </c>
      <c r="I81" s="59">
        <v>83920</v>
      </c>
      <c r="J81" s="30"/>
    </row>
    <row r="82" s="3" customFormat="1" ht="30" customHeight="1" spans="1:10">
      <c r="A82" s="49" t="s">
        <v>42</v>
      </c>
      <c r="B82" s="50"/>
      <c r="C82" s="51"/>
      <c r="D82" s="26"/>
      <c r="E82" s="26"/>
      <c r="F82" s="26"/>
      <c r="G82" s="26">
        <f>SUM(G70:G81)</f>
        <v>2971.6</v>
      </c>
      <c r="H82" s="26"/>
      <c r="I82" s="26">
        <f>SUM(I70:I81)</f>
        <v>1188640</v>
      </c>
      <c r="J82" s="26"/>
    </row>
  </sheetData>
  <mergeCells count="17">
    <mergeCell ref="A1:J1"/>
    <mergeCell ref="A2:J2"/>
    <mergeCell ref="A7:C7"/>
    <mergeCell ref="A8:J8"/>
    <mergeCell ref="A13:C13"/>
    <mergeCell ref="A14:J14"/>
    <mergeCell ref="A19:C19"/>
    <mergeCell ref="A20:J20"/>
    <mergeCell ref="A29:C29"/>
    <mergeCell ref="A30:J30"/>
    <mergeCell ref="A48:C48"/>
    <mergeCell ref="A49:J49"/>
    <mergeCell ref="A52:C52"/>
    <mergeCell ref="A53:J53"/>
    <mergeCell ref="A67:C67"/>
    <mergeCell ref="A68:J68"/>
    <mergeCell ref="A82:C82"/>
  </mergeCells>
  <pageMargins left="0.75" right="0.75" top="1" bottom="1" header="0.5" footer="0.5"/>
  <pageSetup paperSize="9" scale="6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7"/>
  <sheetViews>
    <sheetView workbookViewId="0">
      <selection activeCell="A6" sqref="A6:J6"/>
    </sheetView>
  </sheetViews>
  <sheetFormatPr defaultColWidth="8.89166666666667" defaultRowHeight="12.75"/>
  <cols>
    <col min="1" max="1" width="6.13333333333333" style="48" customWidth="1"/>
    <col min="2" max="2" width="11.8833333333333" style="48" customWidth="1"/>
    <col min="3" max="3" width="12.3833333333333" style="48" customWidth="1"/>
    <col min="4" max="4" width="9" style="48"/>
    <col min="5" max="5" width="20.25" style="48" customWidth="1"/>
    <col min="6" max="6" width="13.5" style="48" customWidth="1"/>
    <col min="7" max="7" width="17.3833333333333" style="48" customWidth="1"/>
    <col min="8" max="8" width="10.3833333333333" style="48" customWidth="1"/>
    <col min="9" max="9" width="10.5583333333333" style="48" customWidth="1"/>
    <col min="10" max="16384" width="8.89166666666667" style="48"/>
  </cols>
  <sheetData>
    <row r="1" customFormat="1" ht="2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23" t="s">
        <v>105</v>
      </c>
      <c r="B2" s="23"/>
      <c r="C2" s="23"/>
      <c r="D2" s="23"/>
      <c r="E2" s="23"/>
      <c r="F2" s="23"/>
      <c r="G2" s="23"/>
      <c r="H2" s="23"/>
      <c r="I2" s="23"/>
      <c r="J2" s="23"/>
    </row>
    <row r="3" ht="30" customHeight="1" spans="1:10">
      <c r="A3" s="7" t="s">
        <v>23</v>
      </c>
      <c r="B3" s="7" t="s">
        <v>24</v>
      </c>
      <c r="C3" s="7" t="s">
        <v>25</v>
      </c>
      <c r="D3" s="8" t="s">
        <v>26</v>
      </c>
      <c r="E3" s="7" t="s">
        <v>27</v>
      </c>
      <c r="F3" s="7" t="s">
        <v>28</v>
      </c>
      <c r="G3" s="8" t="s">
        <v>29</v>
      </c>
      <c r="H3" s="7" t="s">
        <v>30</v>
      </c>
      <c r="I3" s="8" t="s">
        <v>64</v>
      </c>
      <c r="J3" s="7" t="s">
        <v>32</v>
      </c>
    </row>
    <row r="4" ht="30" customHeight="1" spans="1:10">
      <c r="A4" s="9">
        <v>1</v>
      </c>
      <c r="B4" s="11" t="s">
        <v>106</v>
      </c>
      <c r="C4" s="11" t="s">
        <v>107</v>
      </c>
      <c r="D4" s="11" t="s">
        <v>108</v>
      </c>
      <c r="E4" s="26" t="s">
        <v>109</v>
      </c>
      <c r="F4" s="13" t="s">
        <v>110</v>
      </c>
      <c r="G4" s="13">
        <v>64.41</v>
      </c>
      <c r="H4" s="14">
        <v>0.7</v>
      </c>
      <c r="I4" s="13">
        <f>G4*300</f>
        <v>19323</v>
      </c>
      <c r="J4" s="58"/>
    </row>
    <row r="5" s="3" customFormat="1" ht="30" customHeight="1" spans="1:10">
      <c r="A5" s="49" t="s">
        <v>42</v>
      </c>
      <c r="B5" s="50"/>
      <c r="C5" s="51"/>
      <c r="D5" s="26"/>
      <c r="E5" s="26"/>
      <c r="F5" s="26"/>
      <c r="G5" s="26">
        <f>SUM(G4:G4)</f>
        <v>64.41</v>
      </c>
      <c r="H5" s="26"/>
      <c r="I5" s="26">
        <f>SUM(I4:I4)</f>
        <v>19323</v>
      </c>
      <c r="J5" s="26"/>
    </row>
    <row r="6" ht="30" customHeight="1" spans="1:10">
      <c r="A6" s="23" t="s">
        <v>111</v>
      </c>
      <c r="B6" s="23"/>
      <c r="C6" s="23"/>
      <c r="D6" s="23"/>
      <c r="E6" s="23"/>
      <c r="F6" s="23"/>
      <c r="G6" s="23"/>
      <c r="H6" s="23"/>
      <c r="I6" s="23"/>
      <c r="J6" s="23"/>
    </row>
    <row r="7" ht="30" customHeight="1" spans="1:10">
      <c r="A7" s="7" t="s">
        <v>23</v>
      </c>
      <c r="B7" s="7" t="s">
        <v>24</v>
      </c>
      <c r="C7" s="7" t="s">
        <v>25</v>
      </c>
      <c r="D7" s="8" t="s">
        <v>26</v>
      </c>
      <c r="E7" s="7" t="s">
        <v>27</v>
      </c>
      <c r="F7" s="7" t="s">
        <v>28</v>
      </c>
      <c r="G7" s="8" t="s">
        <v>29</v>
      </c>
      <c r="H7" s="7" t="s">
        <v>30</v>
      </c>
      <c r="I7" s="8" t="s">
        <v>31</v>
      </c>
      <c r="J7" s="7" t="s">
        <v>32</v>
      </c>
    </row>
    <row r="8" ht="30" customHeight="1" spans="1:10">
      <c r="A8" s="26">
        <v>1</v>
      </c>
      <c r="B8" s="11" t="s">
        <v>106</v>
      </c>
      <c r="C8" s="11" t="s">
        <v>107</v>
      </c>
      <c r="D8" s="11" t="s">
        <v>108</v>
      </c>
      <c r="E8" s="26" t="s">
        <v>109</v>
      </c>
      <c r="F8" s="13" t="s">
        <v>110</v>
      </c>
      <c r="G8" s="13">
        <v>64.41</v>
      </c>
      <c r="H8" s="14">
        <v>0.7</v>
      </c>
      <c r="I8" s="29">
        <f>G8*400</f>
        <v>25764</v>
      </c>
      <c r="J8" s="30"/>
    </row>
    <row r="9" s="3" customFormat="1" ht="30" customHeight="1" spans="1:10">
      <c r="A9" s="49" t="s">
        <v>42</v>
      </c>
      <c r="B9" s="50"/>
      <c r="C9" s="51"/>
      <c r="D9" s="26"/>
      <c r="E9" s="26"/>
      <c r="F9" s="26"/>
      <c r="G9" s="26">
        <f>SUM(G8:G8)</f>
        <v>64.41</v>
      </c>
      <c r="H9" s="26"/>
      <c r="I9" s="26">
        <f>SUM(I8:I8)</f>
        <v>25764</v>
      </c>
      <c r="J9" s="26"/>
    </row>
    <row r="10" ht="30" customHeight="1" spans="1:10">
      <c r="A10" s="23" t="s">
        <v>112</v>
      </c>
      <c r="B10" s="23"/>
      <c r="C10" s="23"/>
      <c r="D10" s="23"/>
      <c r="E10" s="23"/>
      <c r="F10" s="23"/>
      <c r="G10" s="23"/>
      <c r="H10" s="23"/>
      <c r="I10" s="23"/>
      <c r="J10" s="23"/>
    </row>
    <row r="11" ht="30" customHeight="1" spans="1:10">
      <c r="A11" s="7" t="s">
        <v>23</v>
      </c>
      <c r="B11" s="7" t="s">
        <v>24</v>
      </c>
      <c r="C11" s="7" t="s">
        <v>25</v>
      </c>
      <c r="D11" s="8" t="s">
        <v>26</v>
      </c>
      <c r="E11" s="7" t="s">
        <v>27</v>
      </c>
      <c r="F11" s="7" t="s">
        <v>28</v>
      </c>
      <c r="G11" s="8" t="s">
        <v>29</v>
      </c>
      <c r="H11" s="7" t="s">
        <v>30</v>
      </c>
      <c r="I11" s="8" t="s">
        <v>53</v>
      </c>
      <c r="J11" s="7" t="s">
        <v>32</v>
      </c>
    </row>
    <row r="12" ht="30" customHeight="1" spans="1:10">
      <c r="A12" s="26">
        <v>1</v>
      </c>
      <c r="B12" s="27" t="s">
        <v>106</v>
      </c>
      <c r="C12" s="11" t="s">
        <v>113</v>
      </c>
      <c r="D12" s="11" t="s">
        <v>114</v>
      </c>
      <c r="E12" s="12" t="s">
        <v>115</v>
      </c>
      <c r="F12" s="32" t="s">
        <v>116</v>
      </c>
      <c r="G12" s="9">
        <v>60.17</v>
      </c>
      <c r="H12" s="14">
        <v>0.7</v>
      </c>
      <c r="I12" s="13">
        <f>G12*500</f>
        <v>30085</v>
      </c>
      <c r="J12" s="30"/>
    </row>
    <row r="13" ht="30" customHeight="1" spans="1:10">
      <c r="A13" s="26">
        <v>2</v>
      </c>
      <c r="B13" s="27" t="s">
        <v>106</v>
      </c>
      <c r="C13" s="11" t="s">
        <v>113</v>
      </c>
      <c r="D13" s="11" t="s">
        <v>114</v>
      </c>
      <c r="E13" s="12" t="s">
        <v>115</v>
      </c>
      <c r="F13" s="32" t="s">
        <v>116</v>
      </c>
      <c r="G13" s="9">
        <v>90.7</v>
      </c>
      <c r="H13" s="14">
        <v>0.7</v>
      </c>
      <c r="I13" s="13">
        <f>G13*500</f>
        <v>45350</v>
      </c>
      <c r="J13" s="30"/>
    </row>
    <row r="14" s="3" customFormat="1" ht="30" customHeight="1" spans="1:10">
      <c r="A14" s="49" t="s">
        <v>42</v>
      </c>
      <c r="B14" s="50"/>
      <c r="C14" s="51"/>
      <c r="D14" s="26"/>
      <c r="E14" s="26"/>
      <c r="F14" s="26"/>
      <c r="G14" s="26">
        <f>SUM(G12:G13)</f>
        <v>150.87</v>
      </c>
      <c r="H14" s="26"/>
      <c r="I14" s="26">
        <f>SUM(I12:I13)</f>
        <v>75435</v>
      </c>
      <c r="J14" s="26"/>
    </row>
    <row r="15" ht="30" customHeight="1" spans="1:10">
      <c r="A15" s="23" t="s">
        <v>117</v>
      </c>
      <c r="B15" s="23"/>
      <c r="C15" s="23"/>
      <c r="D15" s="23"/>
      <c r="E15" s="23"/>
      <c r="F15" s="23"/>
      <c r="G15" s="23"/>
      <c r="H15" s="23"/>
      <c r="I15" s="23"/>
      <c r="J15" s="23"/>
    </row>
    <row r="16" ht="30" customHeight="1" spans="1:10">
      <c r="A16" s="7" t="s">
        <v>23</v>
      </c>
      <c r="B16" s="7" t="s">
        <v>24</v>
      </c>
      <c r="C16" s="7" t="s">
        <v>25</v>
      </c>
      <c r="D16" s="8" t="s">
        <v>26</v>
      </c>
      <c r="E16" s="7" t="s">
        <v>27</v>
      </c>
      <c r="F16" s="7" t="s">
        <v>28</v>
      </c>
      <c r="G16" s="8" t="s">
        <v>29</v>
      </c>
      <c r="H16" s="7" t="s">
        <v>30</v>
      </c>
      <c r="I16" s="8" t="s">
        <v>64</v>
      </c>
      <c r="J16" s="7" t="s">
        <v>32</v>
      </c>
    </row>
    <row r="17" ht="30" customHeight="1" spans="1:10">
      <c r="A17" s="26">
        <v>1</v>
      </c>
      <c r="B17" s="27" t="s">
        <v>106</v>
      </c>
      <c r="C17" s="11" t="s">
        <v>118</v>
      </c>
      <c r="D17" s="11" t="s">
        <v>119</v>
      </c>
      <c r="E17" s="12" t="s">
        <v>120</v>
      </c>
      <c r="F17" s="32" t="s">
        <v>121</v>
      </c>
      <c r="G17" s="9">
        <v>217.67</v>
      </c>
      <c r="H17" s="28">
        <v>0.7</v>
      </c>
      <c r="I17" s="29">
        <v>65301</v>
      </c>
      <c r="J17" s="13"/>
    </row>
    <row r="18" ht="30" customHeight="1" spans="1:10">
      <c r="A18" s="26">
        <v>2</v>
      </c>
      <c r="B18" s="27" t="s">
        <v>106</v>
      </c>
      <c r="C18" s="11" t="s">
        <v>113</v>
      </c>
      <c r="D18" s="11" t="s">
        <v>114</v>
      </c>
      <c r="E18" s="12" t="s">
        <v>115</v>
      </c>
      <c r="F18" s="32" t="s">
        <v>116</v>
      </c>
      <c r="G18" s="9">
        <v>60.17</v>
      </c>
      <c r="H18" s="28">
        <v>0.7</v>
      </c>
      <c r="I18" s="29">
        <v>18051</v>
      </c>
      <c r="J18" s="13"/>
    </row>
    <row r="19" ht="30" customHeight="1" spans="1:10">
      <c r="A19" s="26">
        <v>3</v>
      </c>
      <c r="B19" s="44" t="s">
        <v>106</v>
      </c>
      <c r="C19" s="11" t="s">
        <v>113</v>
      </c>
      <c r="D19" s="11" t="s">
        <v>114</v>
      </c>
      <c r="E19" s="12" t="s">
        <v>115</v>
      </c>
      <c r="F19" s="32" t="s">
        <v>116</v>
      </c>
      <c r="G19" s="46">
        <v>390.7</v>
      </c>
      <c r="H19" s="28">
        <v>0.7</v>
      </c>
      <c r="I19" s="29">
        <v>117210</v>
      </c>
      <c r="J19" s="13"/>
    </row>
    <row r="20" s="3" customFormat="1" ht="30" customHeight="1" spans="1:10">
      <c r="A20" s="49" t="s">
        <v>42</v>
      </c>
      <c r="B20" s="50"/>
      <c r="C20" s="51"/>
      <c r="D20" s="26"/>
      <c r="E20" s="26"/>
      <c r="F20" s="26"/>
      <c r="G20" s="26">
        <f>SUM(G17:G19)</f>
        <v>668.54</v>
      </c>
      <c r="H20" s="26"/>
      <c r="I20" s="26">
        <f>SUM(I17:I19)</f>
        <v>200562</v>
      </c>
      <c r="J20" s="26"/>
    </row>
    <row r="21" s="48" customFormat="1" ht="30" customHeight="1" spans="1:10">
      <c r="A21" s="23" t="s">
        <v>122</v>
      </c>
      <c r="B21" s="23"/>
      <c r="C21" s="23"/>
      <c r="D21" s="23"/>
      <c r="E21" s="23"/>
      <c r="F21" s="23"/>
      <c r="G21" s="23"/>
      <c r="H21" s="23"/>
      <c r="I21" s="23"/>
      <c r="J21" s="23"/>
    </row>
    <row r="22" s="48" customFormat="1" ht="30" customHeight="1" spans="1:10">
      <c r="A22" s="7" t="s">
        <v>23</v>
      </c>
      <c r="B22" s="7" t="s">
        <v>24</v>
      </c>
      <c r="C22" s="7" t="s">
        <v>25</v>
      </c>
      <c r="D22" s="8" t="s">
        <v>26</v>
      </c>
      <c r="E22" s="7" t="s">
        <v>27</v>
      </c>
      <c r="F22" s="7" t="s">
        <v>28</v>
      </c>
      <c r="G22" s="8" t="s">
        <v>29</v>
      </c>
      <c r="H22" s="7" t="s">
        <v>30</v>
      </c>
      <c r="I22" s="8" t="s">
        <v>31</v>
      </c>
      <c r="J22" s="7" t="s">
        <v>32</v>
      </c>
    </row>
    <row r="23" s="48" customFormat="1" ht="30" customHeight="1" spans="1:10">
      <c r="A23" s="26">
        <v>1</v>
      </c>
      <c r="B23" s="27" t="s">
        <v>106</v>
      </c>
      <c r="C23" s="11" t="s">
        <v>123</v>
      </c>
      <c r="D23" s="11" t="s">
        <v>124</v>
      </c>
      <c r="E23" s="9" t="s">
        <v>125</v>
      </c>
      <c r="F23" s="13" t="s">
        <v>126</v>
      </c>
      <c r="G23" s="9">
        <v>2032.53</v>
      </c>
      <c r="H23" s="28">
        <v>0.7</v>
      </c>
      <c r="I23" s="46">
        <v>813012</v>
      </c>
      <c r="J23" s="13"/>
    </row>
    <row r="24" s="48" customFormat="1" ht="30" customHeight="1" spans="1:10">
      <c r="A24" s="26">
        <v>2</v>
      </c>
      <c r="B24" s="27" t="s">
        <v>106</v>
      </c>
      <c r="C24" s="11" t="s">
        <v>118</v>
      </c>
      <c r="D24" s="11" t="s">
        <v>119</v>
      </c>
      <c r="E24" s="9" t="s">
        <v>120</v>
      </c>
      <c r="F24" s="32" t="s">
        <v>121</v>
      </c>
      <c r="G24" s="9">
        <v>217.67</v>
      </c>
      <c r="H24" s="28">
        <v>0.7</v>
      </c>
      <c r="I24" s="9">
        <v>87068</v>
      </c>
      <c r="J24" s="13"/>
    </row>
    <row r="25" s="48" customFormat="1" ht="30" customHeight="1" spans="1:10">
      <c r="A25" s="26">
        <v>3</v>
      </c>
      <c r="B25" s="27" t="s">
        <v>106</v>
      </c>
      <c r="C25" s="11" t="s">
        <v>127</v>
      </c>
      <c r="D25" s="11" t="s">
        <v>128</v>
      </c>
      <c r="E25" s="9" t="s">
        <v>129</v>
      </c>
      <c r="F25" s="13" t="s">
        <v>130</v>
      </c>
      <c r="G25" s="9">
        <v>68.35</v>
      </c>
      <c r="H25" s="28">
        <v>0.7</v>
      </c>
      <c r="I25" s="9">
        <v>27340</v>
      </c>
      <c r="J25" s="13"/>
    </row>
    <row r="26" s="48" customFormat="1" ht="30" customHeight="1" spans="1:10">
      <c r="A26" s="26">
        <v>4</v>
      </c>
      <c r="B26" s="27" t="s">
        <v>106</v>
      </c>
      <c r="C26" s="11" t="s">
        <v>127</v>
      </c>
      <c r="D26" s="11" t="s">
        <v>128</v>
      </c>
      <c r="E26" s="9" t="s">
        <v>129</v>
      </c>
      <c r="F26" s="13" t="s">
        <v>130</v>
      </c>
      <c r="G26" s="9">
        <v>183.76</v>
      </c>
      <c r="H26" s="28">
        <v>0.7</v>
      </c>
      <c r="I26" s="9">
        <v>73504</v>
      </c>
      <c r="J26" s="13"/>
    </row>
    <row r="27" s="48" customFormat="1" ht="30" customHeight="1" spans="1:10">
      <c r="A27" s="26">
        <v>5</v>
      </c>
      <c r="B27" s="27" t="s">
        <v>106</v>
      </c>
      <c r="C27" s="11" t="s">
        <v>107</v>
      </c>
      <c r="D27" s="11" t="s">
        <v>114</v>
      </c>
      <c r="E27" s="9" t="s">
        <v>115</v>
      </c>
      <c r="F27" s="32" t="s">
        <v>116</v>
      </c>
      <c r="G27" s="9">
        <v>60.17</v>
      </c>
      <c r="H27" s="28">
        <v>0.7</v>
      </c>
      <c r="I27" s="9">
        <v>24068</v>
      </c>
      <c r="J27" s="13"/>
    </row>
    <row r="28" s="48" customFormat="1" ht="30" customHeight="1" spans="1:10">
      <c r="A28" s="26">
        <v>6</v>
      </c>
      <c r="B28" s="44" t="s">
        <v>106</v>
      </c>
      <c r="C28" s="45" t="s">
        <v>107</v>
      </c>
      <c r="D28" s="11" t="s">
        <v>114</v>
      </c>
      <c r="E28" s="9" t="s">
        <v>115</v>
      </c>
      <c r="F28" s="32" t="s">
        <v>116</v>
      </c>
      <c r="G28" s="9">
        <v>390.7</v>
      </c>
      <c r="H28" s="28">
        <v>0.7</v>
      </c>
      <c r="I28" s="46">
        <v>156280</v>
      </c>
      <c r="J28" s="13"/>
    </row>
    <row r="29" s="48" customFormat="1" ht="30" customHeight="1" spans="1:10">
      <c r="A29" s="26">
        <v>7</v>
      </c>
      <c r="B29" s="27" t="s">
        <v>106</v>
      </c>
      <c r="C29" s="11" t="s">
        <v>107</v>
      </c>
      <c r="D29" s="38" t="s">
        <v>39</v>
      </c>
      <c r="E29" s="9" t="s">
        <v>66</v>
      </c>
      <c r="F29" s="32" t="s">
        <v>41</v>
      </c>
      <c r="G29" s="9">
        <v>144.88</v>
      </c>
      <c r="H29" s="28">
        <v>0.7</v>
      </c>
      <c r="I29" s="9">
        <v>57952</v>
      </c>
      <c r="J29" s="13"/>
    </row>
    <row r="30" s="48" customFormat="1" ht="30" customHeight="1" spans="1:10">
      <c r="A30" s="26">
        <v>8</v>
      </c>
      <c r="B30" s="27" t="s">
        <v>106</v>
      </c>
      <c r="C30" s="11" t="s">
        <v>107</v>
      </c>
      <c r="D30" s="52" t="s">
        <v>131</v>
      </c>
      <c r="E30" s="9" t="s">
        <v>132</v>
      </c>
      <c r="F30" s="13" t="s">
        <v>133</v>
      </c>
      <c r="G30" s="9">
        <v>127.64</v>
      </c>
      <c r="H30" s="28">
        <v>0.7</v>
      </c>
      <c r="I30" s="9">
        <v>51056</v>
      </c>
      <c r="J30" s="13"/>
    </row>
    <row r="31" s="48" customFormat="1" ht="30" customHeight="1" spans="1:10">
      <c r="A31" s="26">
        <v>9</v>
      </c>
      <c r="B31" s="27" t="s">
        <v>106</v>
      </c>
      <c r="C31" s="11" t="s">
        <v>107</v>
      </c>
      <c r="D31" s="52" t="s">
        <v>134</v>
      </c>
      <c r="E31" s="9" t="s">
        <v>135</v>
      </c>
      <c r="F31" s="13" t="s">
        <v>136</v>
      </c>
      <c r="G31" s="9">
        <v>282.85</v>
      </c>
      <c r="H31" s="28">
        <v>0.7</v>
      </c>
      <c r="I31" s="9">
        <v>113140</v>
      </c>
      <c r="J31" s="30"/>
    </row>
    <row r="32" s="48" customFormat="1" ht="30" customHeight="1" spans="1:10">
      <c r="A32" s="26">
        <v>10</v>
      </c>
      <c r="B32" s="27" t="s">
        <v>106</v>
      </c>
      <c r="C32" s="11" t="s">
        <v>107</v>
      </c>
      <c r="D32" s="52" t="s">
        <v>134</v>
      </c>
      <c r="E32" s="9" t="s">
        <v>135</v>
      </c>
      <c r="F32" s="13" t="s">
        <v>136</v>
      </c>
      <c r="G32" s="9">
        <v>118.25</v>
      </c>
      <c r="H32" s="28">
        <v>0.7</v>
      </c>
      <c r="I32" s="9">
        <v>47300</v>
      </c>
      <c r="J32" s="30"/>
    </row>
    <row r="33" s="48" customFormat="1" ht="30" customHeight="1" spans="1:10">
      <c r="A33" s="26">
        <v>11</v>
      </c>
      <c r="B33" s="27" t="s">
        <v>106</v>
      </c>
      <c r="C33" s="11" t="s">
        <v>107</v>
      </c>
      <c r="D33" s="11" t="s">
        <v>114</v>
      </c>
      <c r="E33" s="9" t="s">
        <v>115</v>
      </c>
      <c r="F33" s="32" t="s">
        <v>116</v>
      </c>
      <c r="G33" s="9">
        <v>94.03</v>
      </c>
      <c r="H33" s="28">
        <v>0.7</v>
      </c>
      <c r="I33" s="9">
        <v>37612</v>
      </c>
      <c r="J33" s="30"/>
    </row>
    <row r="34" s="3" customFormat="1" ht="30" customHeight="1" spans="1:10">
      <c r="A34" s="49" t="s">
        <v>42</v>
      </c>
      <c r="B34" s="50"/>
      <c r="C34" s="51"/>
      <c r="D34" s="26"/>
      <c r="E34" s="26"/>
      <c r="F34" s="26"/>
      <c r="G34" s="26">
        <f>SUM(G23:G33)</f>
        <v>3720.83</v>
      </c>
      <c r="H34" s="26"/>
      <c r="I34" s="26">
        <f>SUM(I23:I33)</f>
        <v>1488332</v>
      </c>
      <c r="J34" s="26"/>
    </row>
    <row r="35" s="48" customFormat="1" ht="30" customHeight="1" spans="1:10">
      <c r="A35" s="23" t="s">
        <v>137</v>
      </c>
      <c r="B35" s="23"/>
      <c r="C35" s="23"/>
      <c r="D35" s="23"/>
      <c r="E35" s="23"/>
      <c r="F35" s="23"/>
      <c r="G35" s="23"/>
      <c r="H35" s="23"/>
      <c r="I35" s="23"/>
      <c r="J35" s="23"/>
    </row>
    <row r="36" s="48" customFormat="1" ht="30" customHeight="1" spans="1:10">
      <c r="A36" s="7" t="s">
        <v>23</v>
      </c>
      <c r="B36" s="7" t="s">
        <v>24</v>
      </c>
      <c r="C36" s="7" t="s">
        <v>25</v>
      </c>
      <c r="D36" s="8" t="s">
        <v>26</v>
      </c>
      <c r="E36" s="7" t="s">
        <v>27</v>
      </c>
      <c r="F36" s="7" t="s">
        <v>28</v>
      </c>
      <c r="G36" s="8" t="s">
        <v>29</v>
      </c>
      <c r="H36" s="7" t="s">
        <v>30</v>
      </c>
      <c r="I36" s="8" t="s">
        <v>53</v>
      </c>
      <c r="J36" s="7" t="s">
        <v>32</v>
      </c>
    </row>
    <row r="37" s="48" customFormat="1" ht="30" customHeight="1" spans="1:10">
      <c r="A37" s="26">
        <v>1</v>
      </c>
      <c r="B37" s="27" t="s">
        <v>106</v>
      </c>
      <c r="C37" s="27" t="s">
        <v>107</v>
      </c>
      <c r="D37" s="11" t="s">
        <v>138</v>
      </c>
      <c r="E37" s="9" t="s">
        <v>139</v>
      </c>
      <c r="F37" s="9" t="s">
        <v>140</v>
      </c>
      <c r="G37" s="9">
        <v>6</v>
      </c>
      <c r="H37" s="28">
        <v>0.7</v>
      </c>
      <c r="I37" s="26">
        <v>3000</v>
      </c>
      <c r="J37" s="30"/>
    </row>
    <row r="38" s="48" customFormat="1" ht="30" customHeight="1" spans="1:10">
      <c r="A38" s="26">
        <v>2</v>
      </c>
      <c r="B38" s="27" t="s">
        <v>106</v>
      </c>
      <c r="C38" s="53" t="s">
        <v>127</v>
      </c>
      <c r="D38" s="53" t="s">
        <v>39</v>
      </c>
      <c r="E38" s="12" t="s">
        <v>40</v>
      </c>
      <c r="F38" s="13" t="s">
        <v>41</v>
      </c>
      <c r="G38" s="9">
        <v>50</v>
      </c>
      <c r="H38" s="28">
        <v>0.7</v>
      </c>
      <c r="I38" s="26">
        <v>25000</v>
      </c>
      <c r="J38" s="30"/>
    </row>
    <row r="39" s="3" customFormat="1" ht="30" customHeight="1" spans="1:10">
      <c r="A39" s="49" t="s">
        <v>42</v>
      </c>
      <c r="B39" s="50"/>
      <c r="C39" s="51"/>
      <c r="D39" s="26"/>
      <c r="E39" s="26"/>
      <c r="F39" s="26"/>
      <c r="G39" s="26">
        <f>SUM(G37:G38)</f>
        <v>56</v>
      </c>
      <c r="H39" s="26"/>
      <c r="I39" s="26">
        <f>SUM(I37:I38)</f>
        <v>28000</v>
      </c>
      <c r="J39" s="26"/>
    </row>
    <row r="40" ht="30" customHeight="1" spans="1:10">
      <c r="A40" s="23" t="s">
        <v>141</v>
      </c>
      <c r="B40" s="23"/>
      <c r="C40" s="23"/>
      <c r="D40" s="23"/>
      <c r="E40" s="23"/>
      <c r="F40" s="23"/>
      <c r="G40" s="23"/>
      <c r="H40" s="23"/>
      <c r="I40" s="23"/>
      <c r="J40" s="23"/>
    </row>
    <row r="41" ht="30" customHeight="1" spans="1:10">
      <c r="A41" s="7" t="s">
        <v>23</v>
      </c>
      <c r="B41" s="7" t="s">
        <v>24</v>
      </c>
      <c r="C41" s="7" t="s">
        <v>25</v>
      </c>
      <c r="D41" s="8" t="s">
        <v>26</v>
      </c>
      <c r="E41" s="7" t="s">
        <v>27</v>
      </c>
      <c r="F41" s="7" t="s">
        <v>28</v>
      </c>
      <c r="G41" s="8" t="s">
        <v>29</v>
      </c>
      <c r="H41" s="7" t="s">
        <v>30</v>
      </c>
      <c r="I41" s="8" t="s">
        <v>64</v>
      </c>
      <c r="J41" s="7" t="s">
        <v>32</v>
      </c>
    </row>
    <row r="42" ht="30" customHeight="1" spans="1:10">
      <c r="A42" s="26">
        <v>1</v>
      </c>
      <c r="B42" s="27" t="s">
        <v>106</v>
      </c>
      <c r="C42" s="27" t="s">
        <v>107</v>
      </c>
      <c r="D42" s="11" t="s">
        <v>142</v>
      </c>
      <c r="E42" s="54" t="s">
        <v>143</v>
      </c>
      <c r="F42" s="9" t="s">
        <v>144</v>
      </c>
      <c r="G42" s="26">
        <v>503.1</v>
      </c>
      <c r="H42" s="28">
        <v>0.7</v>
      </c>
      <c r="I42" s="59">
        <v>150930</v>
      </c>
      <c r="J42" s="30"/>
    </row>
    <row r="43" ht="30" customHeight="1" spans="1:10">
      <c r="A43" s="26">
        <v>2</v>
      </c>
      <c r="B43" s="27" t="s">
        <v>106</v>
      </c>
      <c r="C43" s="27" t="s">
        <v>107</v>
      </c>
      <c r="D43" s="52" t="s">
        <v>131</v>
      </c>
      <c r="E43" s="9" t="s">
        <v>132</v>
      </c>
      <c r="F43" s="13" t="s">
        <v>133</v>
      </c>
      <c r="G43" s="26">
        <v>265.8</v>
      </c>
      <c r="H43" s="28">
        <v>0.7</v>
      </c>
      <c r="I43" s="59">
        <v>79740</v>
      </c>
      <c r="J43" s="30"/>
    </row>
    <row r="44" ht="30" customHeight="1" spans="1:10">
      <c r="A44" s="26">
        <v>3</v>
      </c>
      <c r="B44" s="27" t="s">
        <v>106</v>
      </c>
      <c r="C44" s="27" t="s">
        <v>107</v>
      </c>
      <c r="D44" s="11" t="s">
        <v>138</v>
      </c>
      <c r="E44" s="9" t="s">
        <v>139</v>
      </c>
      <c r="F44" s="9" t="s">
        <v>140</v>
      </c>
      <c r="G44" s="26">
        <v>6</v>
      </c>
      <c r="H44" s="28">
        <v>0.7</v>
      </c>
      <c r="I44" s="59">
        <v>1800</v>
      </c>
      <c r="J44" s="30"/>
    </row>
    <row r="45" ht="30" customHeight="1" spans="1:10">
      <c r="A45" s="26">
        <v>4</v>
      </c>
      <c r="B45" s="27" t="s">
        <v>106</v>
      </c>
      <c r="C45" s="27" t="s">
        <v>127</v>
      </c>
      <c r="D45" s="11" t="s">
        <v>145</v>
      </c>
      <c r="E45" s="55" t="s">
        <v>146</v>
      </c>
      <c r="F45" s="13" t="s">
        <v>147</v>
      </c>
      <c r="G45" s="26">
        <v>38.5</v>
      </c>
      <c r="H45" s="28">
        <v>0.7</v>
      </c>
      <c r="I45" s="59">
        <v>11550</v>
      </c>
      <c r="J45" s="30"/>
    </row>
    <row r="46" ht="30" customHeight="1" spans="1:10">
      <c r="A46" s="26">
        <v>5</v>
      </c>
      <c r="B46" s="27" t="s">
        <v>106</v>
      </c>
      <c r="C46" s="27" t="s">
        <v>127</v>
      </c>
      <c r="D46" s="11" t="s">
        <v>145</v>
      </c>
      <c r="E46" s="55" t="s">
        <v>146</v>
      </c>
      <c r="F46" s="13" t="s">
        <v>147</v>
      </c>
      <c r="G46" s="26">
        <v>17.5</v>
      </c>
      <c r="H46" s="28">
        <v>0.7</v>
      </c>
      <c r="I46" s="59">
        <v>5250</v>
      </c>
      <c r="J46" s="30"/>
    </row>
    <row r="47" ht="30" customHeight="1" spans="1:10">
      <c r="A47" s="26">
        <v>6</v>
      </c>
      <c r="B47" s="27" t="s">
        <v>106</v>
      </c>
      <c r="C47" s="27" t="s">
        <v>127</v>
      </c>
      <c r="D47" s="52" t="s">
        <v>148</v>
      </c>
      <c r="E47" s="9" t="s">
        <v>149</v>
      </c>
      <c r="F47" s="56" t="s">
        <v>150</v>
      </c>
      <c r="G47" s="26">
        <v>50.3</v>
      </c>
      <c r="H47" s="28">
        <v>0.7</v>
      </c>
      <c r="I47" s="59">
        <v>15090</v>
      </c>
      <c r="J47" s="30"/>
    </row>
    <row r="48" s="3" customFormat="1" ht="30" customHeight="1" spans="1:10">
      <c r="A48" s="49" t="s">
        <v>42</v>
      </c>
      <c r="B48" s="50"/>
      <c r="C48" s="51"/>
      <c r="D48" s="26"/>
      <c r="E48" s="26"/>
      <c r="F48" s="26"/>
      <c r="G48" s="26">
        <f>SUM(G42:G47)</f>
        <v>881.2</v>
      </c>
      <c r="H48" s="26"/>
      <c r="I48" s="26">
        <f>SUM(I42:I47)</f>
        <v>264360</v>
      </c>
      <c r="J48" s="26"/>
    </row>
    <row r="49" s="48" customFormat="1" ht="30" customHeight="1" spans="1:10">
      <c r="A49" s="23" t="s">
        <v>151</v>
      </c>
      <c r="B49" s="23"/>
      <c r="C49" s="23"/>
      <c r="D49" s="23"/>
      <c r="E49" s="23"/>
      <c r="F49" s="23"/>
      <c r="G49" s="23"/>
      <c r="H49" s="23"/>
      <c r="I49" s="23"/>
      <c r="J49" s="23"/>
    </row>
    <row r="50" s="48" customFormat="1" ht="30" customHeight="1" spans="1:10">
      <c r="A50" s="7" t="s">
        <v>23</v>
      </c>
      <c r="B50" s="7" t="s">
        <v>24</v>
      </c>
      <c r="C50" s="7" t="s">
        <v>25</v>
      </c>
      <c r="D50" s="8" t="s">
        <v>26</v>
      </c>
      <c r="E50" s="7" t="s">
        <v>27</v>
      </c>
      <c r="F50" s="7" t="s">
        <v>28</v>
      </c>
      <c r="G50" s="8" t="s">
        <v>29</v>
      </c>
      <c r="H50" s="7" t="s">
        <v>30</v>
      </c>
      <c r="I50" s="8" t="s">
        <v>31</v>
      </c>
      <c r="J50" s="7" t="s">
        <v>32</v>
      </c>
    </row>
    <row r="51" s="48" customFormat="1" ht="30" customHeight="1" spans="1:10">
      <c r="A51" s="26">
        <v>1</v>
      </c>
      <c r="B51" s="27" t="s">
        <v>106</v>
      </c>
      <c r="C51" s="27" t="s">
        <v>107</v>
      </c>
      <c r="D51" s="11" t="s">
        <v>142</v>
      </c>
      <c r="E51" s="54" t="s">
        <v>143</v>
      </c>
      <c r="F51" s="9" t="s">
        <v>144</v>
      </c>
      <c r="G51" s="26">
        <v>503.1</v>
      </c>
      <c r="H51" s="28">
        <v>0.7</v>
      </c>
      <c r="I51" s="59">
        <v>201240</v>
      </c>
      <c r="J51" s="30"/>
    </row>
    <row r="52" s="48" customFormat="1" ht="30" customHeight="1" spans="1:10">
      <c r="A52" s="26">
        <v>2</v>
      </c>
      <c r="B52" s="27" t="s">
        <v>106</v>
      </c>
      <c r="C52" s="27" t="s">
        <v>107</v>
      </c>
      <c r="D52" s="52" t="s">
        <v>131</v>
      </c>
      <c r="E52" s="9" t="s">
        <v>132</v>
      </c>
      <c r="F52" s="13" t="s">
        <v>133</v>
      </c>
      <c r="G52" s="26">
        <v>265.8</v>
      </c>
      <c r="H52" s="28">
        <v>0.7</v>
      </c>
      <c r="I52" s="59">
        <v>106320</v>
      </c>
      <c r="J52" s="30"/>
    </row>
    <row r="53" s="48" customFormat="1" ht="30" customHeight="1" spans="1:10">
      <c r="A53" s="26">
        <v>3</v>
      </c>
      <c r="B53" s="27" t="s">
        <v>106</v>
      </c>
      <c r="C53" s="27" t="s">
        <v>107</v>
      </c>
      <c r="D53" s="11" t="s">
        <v>138</v>
      </c>
      <c r="E53" s="9" t="s">
        <v>139</v>
      </c>
      <c r="F53" s="9" t="s">
        <v>140</v>
      </c>
      <c r="G53" s="26">
        <v>6</v>
      </c>
      <c r="H53" s="28">
        <v>0.7</v>
      </c>
      <c r="I53" s="59">
        <v>2400</v>
      </c>
      <c r="J53" s="30"/>
    </row>
    <row r="54" s="48" customFormat="1" ht="30" customHeight="1" spans="1:10">
      <c r="A54" s="26">
        <v>4</v>
      </c>
      <c r="B54" s="27" t="s">
        <v>106</v>
      </c>
      <c r="C54" s="27" t="s">
        <v>127</v>
      </c>
      <c r="D54" s="11" t="s">
        <v>145</v>
      </c>
      <c r="E54" s="55" t="s">
        <v>146</v>
      </c>
      <c r="F54" s="13" t="s">
        <v>147</v>
      </c>
      <c r="G54" s="26">
        <v>38.5</v>
      </c>
      <c r="H54" s="28">
        <v>0.7</v>
      </c>
      <c r="I54" s="59">
        <v>15400</v>
      </c>
      <c r="J54" s="30"/>
    </row>
    <row r="55" s="48" customFormat="1" ht="30" customHeight="1" spans="1:10">
      <c r="A55" s="26">
        <v>5</v>
      </c>
      <c r="B55" s="27" t="s">
        <v>106</v>
      </c>
      <c r="C55" s="27" t="s">
        <v>127</v>
      </c>
      <c r="D55" s="11" t="s">
        <v>145</v>
      </c>
      <c r="E55" s="55" t="s">
        <v>146</v>
      </c>
      <c r="F55" s="13" t="s">
        <v>147</v>
      </c>
      <c r="G55" s="26">
        <v>17.5</v>
      </c>
      <c r="H55" s="28">
        <v>0.7</v>
      </c>
      <c r="I55" s="59">
        <v>7000</v>
      </c>
      <c r="J55" s="30"/>
    </row>
    <row r="56" s="48" customFormat="1" ht="30" customHeight="1" spans="1:10">
      <c r="A56" s="26">
        <v>6</v>
      </c>
      <c r="B56" s="27" t="s">
        <v>106</v>
      </c>
      <c r="C56" s="27" t="s">
        <v>127</v>
      </c>
      <c r="D56" s="11" t="s">
        <v>39</v>
      </c>
      <c r="E56" s="32" t="s">
        <v>40</v>
      </c>
      <c r="F56" s="13" t="s">
        <v>41</v>
      </c>
      <c r="G56" s="57">
        <v>50</v>
      </c>
      <c r="H56" s="28">
        <v>0.7</v>
      </c>
      <c r="I56" s="26">
        <v>20000</v>
      </c>
      <c r="J56" s="30" t="s">
        <v>152</v>
      </c>
    </row>
    <row r="57" s="48" customFormat="1" ht="30" customHeight="1" spans="1:10">
      <c r="A57" s="26">
        <v>7</v>
      </c>
      <c r="B57" s="27" t="s">
        <v>106</v>
      </c>
      <c r="C57" s="27" t="s">
        <v>127</v>
      </c>
      <c r="D57" s="11" t="s">
        <v>39</v>
      </c>
      <c r="E57" s="32" t="s">
        <v>40</v>
      </c>
      <c r="F57" s="13" t="s">
        <v>41</v>
      </c>
      <c r="G57" s="26">
        <v>66.5</v>
      </c>
      <c r="H57" s="28">
        <v>0.7</v>
      </c>
      <c r="I57" s="59">
        <v>26600</v>
      </c>
      <c r="J57" s="30"/>
    </row>
    <row r="58" s="48" customFormat="1" ht="30" customHeight="1" spans="1:10">
      <c r="A58" s="26">
        <v>8</v>
      </c>
      <c r="B58" s="27" t="s">
        <v>106</v>
      </c>
      <c r="C58" s="27" t="s">
        <v>127</v>
      </c>
      <c r="D58" s="11" t="s">
        <v>148</v>
      </c>
      <c r="E58" s="32" t="s">
        <v>149</v>
      </c>
      <c r="F58" s="13" t="s">
        <v>150</v>
      </c>
      <c r="G58" s="26">
        <v>50.3</v>
      </c>
      <c r="H58" s="28">
        <v>0.7</v>
      </c>
      <c r="I58" s="59">
        <v>20120</v>
      </c>
      <c r="J58" s="30"/>
    </row>
    <row r="59" s="48" customFormat="1" ht="30" customHeight="1" spans="1:10">
      <c r="A59" s="26">
        <v>9</v>
      </c>
      <c r="B59" s="27" t="s">
        <v>106</v>
      </c>
      <c r="C59" s="27" t="s">
        <v>127</v>
      </c>
      <c r="D59" s="11" t="s">
        <v>153</v>
      </c>
      <c r="E59" s="13" t="s">
        <v>154</v>
      </c>
      <c r="F59" s="13" t="s">
        <v>155</v>
      </c>
      <c r="G59" s="26">
        <v>92</v>
      </c>
      <c r="H59" s="28">
        <v>0.7</v>
      </c>
      <c r="I59" s="59">
        <v>36800</v>
      </c>
      <c r="J59" s="30"/>
    </row>
    <row r="60" s="3" customFormat="1" ht="30" customHeight="1" spans="1:10">
      <c r="A60" s="49" t="s">
        <v>42</v>
      </c>
      <c r="B60" s="50"/>
      <c r="C60" s="51"/>
      <c r="D60" s="26"/>
      <c r="E60" s="26"/>
      <c r="F60" s="26"/>
      <c r="G60" s="26">
        <f>SUM(G51:G59)</f>
        <v>1089.7</v>
      </c>
      <c r="H60" s="26"/>
      <c r="I60" s="26">
        <f>SUM(I51:I59)</f>
        <v>435880</v>
      </c>
      <c r="J60" s="26"/>
    </row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</sheetData>
  <mergeCells count="17">
    <mergeCell ref="A1:J1"/>
    <mergeCell ref="A2:J2"/>
    <mergeCell ref="A5:C5"/>
    <mergeCell ref="A6:J6"/>
    <mergeCell ref="A9:C9"/>
    <mergeCell ref="A10:J10"/>
    <mergeCell ref="A14:C14"/>
    <mergeCell ref="A15:J15"/>
    <mergeCell ref="A20:C20"/>
    <mergeCell ref="A21:J21"/>
    <mergeCell ref="A34:C34"/>
    <mergeCell ref="A35:J35"/>
    <mergeCell ref="A39:C39"/>
    <mergeCell ref="A40:J40"/>
    <mergeCell ref="A48:C48"/>
    <mergeCell ref="A49:J49"/>
    <mergeCell ref="A60:C60"/>
  </mergeCells>
  <pageMargins left="0.75" right="0.75" top="1" bottom="1" header="0.5" footer="0.5"/>
  <pageSetup paperSize="9" scale="7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8"/>
  <sheetViews>
    <sheetView topLeftCell="A148" workbookViewId="0">
      <selection activeCell="A1" sqref="A1:J158"/>
    </sheetView>
  </sheetViews>
  <sheetFormatPr defaultColWidth="8.89166666666667" defaultRowHeight="12.75"/>
  <cols>
    <col min="1" max="1" width="6.13333333333333" style="21" customWidth="1"/>
    <col min="2" max="2" width="11.8833333333333" style="21" customWidth="1"/>
    <col min="3" max="3" width="12.3833333333333" style="21" customWidth="1"/>
    <col min="4" max="4" width="9" style="21"/>
    <col min="5" max="5" width="20.25" style="21" customWidth="1"/>
    <col min="6" max="6" width="13.5" style="21" customWidth="1"/>
    <col min="7" max="7" width="17.3833333333333" style="21" customWidth="1"/>
    <col min="8" max="8" width="10.3833333333333" style="21" customWidth="1"/>
    <col min="9" max="9" width="10.5583333333333" style="21" customWidth="1"/>
    <col min="10" max="16384" width="8.89166666666667" style="21"/>
  </cols>
  <sheetData>
    <row r="1" customFormat="1" ht="2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156</v>
      </c>
      <c r="B2" s="6"/>
      <c r="C2" s="6"/>
      <c r="D2" s="6"/>
      <c r="E2" s="6"/>
      <c r="F2" s="6"/>
      <c r="G2" s="6"/>
      <c r="H2" s="6"/>
      <c r="I2" s="6"/>
      <c r="J2" s="6"/>
    </row>
    <row r="3" ht="30" customHeight="1" spans="1:10">
      <c r="A3" s="7" t="s">
        <v>23</v>
      </c>
      <c r="B3" s="7" t="s">
        <v>24</v>
      </c>
      <c r="C3" s="7" t="s">
        <v>25</v>
      </c>
      <c r="D3" s="8" t="s">
        <v>26</v>
      </c>
      <c r="E3" s="7" t="s">
        <v>27</v>
      </c>
      <c r="F3" s="7" t="s">
        <v>28</v>
      </c>
      <c r="G3" s="8" t="s">
        <v>29</v>
      </c>
      <c r="H3" s="7" t="s">
        <v>30</v>
      </c>
      <c r="I3" s="8" t="s">
        <v>64</v>
      </c>
      <c r="J3" s="7" t="s">
        <v>32</v>
      </c>
    </row>
    <row r="4" ht="30" customHeight="1" spans="1:10">
      <c r="A4" s="9">
        <v>1</v>
      </c>
      <c r="B4" s="11" t="s">
        <v>157</v>
      </c>
      <c r="C4" s="11" t="s">
        <v>158</v>
      </c>
      <c r="D4" s="31" t="s">
        <v>159</v>
      </c>
      <c r="E4" s="9" t="s">
        <v>160</v>
      </c>
      <c r="F4" s="32" t="s">
        <v>161</v>
      </c>
      <c r="G4" s="33">
        <v>237.73</v>
      </c>
      <c r="H4" s="14">
        <v>0.7</v>
      </c>
      <c r="I4" s="29">
        <v>71319</v>
      </c>
      <c r="J4" s="20"/>
    </row>
    <row r="5" s="3" customFormat="1" ht="30" customHeight="1" spans="1:10">
      <c r="A5" s="15" t="s">
        <v>42</v>
      </c>
      <c r="B5" s="16"/>
      <c r="C5" s="17"/>
      <c r="D5" s="9"/>
      <c r="E5" s="9"/>
      <c r="F5" s="9"/>
      <c r="G5" s="9">
        <f>SUM(G4:G4)</f>
        <v>237.73</v>
      </c>
      <c r="H5" s="9"/>
      <c r="I5" s="9">
        <f>SUM(I4:I4)</f>
        <v>71319</v>
      </c>
      <c r="J5" s="9"/>
    </row>
    <row r="6" ht="30" customHeight="1" spans="1:10">
      <c r="A6" s="6" t="s">
        <v>162</v>
      </c>
      <c r="B6" s="6"/>
      <c r="C6" s="6"/>
      <c r="D6" s="6"/>
      <c r="E6" s="6"/>
      <c r="F6" s="6"/>
      <c r="G6" s="6"/>
      <c r="H6" s="6"/>
      <c r="I6" s="6"/>
      <c r="J6" s="6"/>
    </row>
    <row r="7" ht="30" customHeight="1" spans="1:10">
      <c r="A7" s="7" t="s">
        <v>23</v>
      </c>
      <c r="B7" s="7" t="s">
        <v>24</v>
      </c>
      <c r="C7" s="7" t="s">
        <v>25</v>
      </c>
      <c r="D7" s="8" t="s">
        <v>26</v>
      </c>
      <c r="E7" s="7" t="s">
        <v>27</v>
      </c>
      <c r="F7" s="7" t="s">
        <v>28</v>
      </c>
      <c r="G7" s="8" t="s">
        <v>29</v>
      </c>
      <c r="H7" s="7" t="s">
        <v>30</v>
      </c>
      <c r="I7" s="8" t="s">
        <v>31</v>
      </c>
      <c r="J7" s="7" t="s">
        <v>32</v>
      </c>
    </row>
    <row r="8" ht="30" customHeight="1" spans="1:10">
      <c r="A8" s="9">
        <v>1</v>
      </c>
      <c r="B8" s="11" t="s">
        <v>157</v>
      </c>
      <c r="C8" s="11" t="s">
        <v>158</v>
      </c>
      <c r="D8" s="31" t="s">
        <v>159</v>
      </c>
      <c r="E8" s="9" t="s">
        <v>160</v>
      </c>
      <c r="F8" s="32" t="s">
        <v>161</v>
      </c>
      <c r="G8" s="13">
        <v>237.73</v>
      </c>
      <c r="H8" s="14">
        <v>0.7</v>
      </c>
      <c r="I8" s="29">
        <v>95092</v>
      </c>
      <c r="J8" s="20"/>
    </row>
    <row r="9" ht="30" customHeight="1" spans="1:10">
      <c r="A9" s="9">
        <v>2</v>
      </c>
      <c r="B9" s="11" t="s">
        <v>157</v>
      </c>
      <c r="C9" s="11" t="s">
        <v>158</v>
      </c>
      <c r="D9" s="11" t="s">
        <v>163</v>
      </c>
      <c r="E9" s="13" t="s">
        <v>164</v>
      </c>
      <c r="F9" s="13" t="s">
        <v>165</v>
      </c>
      <c r="G9" s="13">
        <v>252.36</v>
      </c>
      <c r="H9" s="34">
        <v>0.7</v>
      </c>
      <c r="I9" s="29">
        <v>100944</v>
      </c>
      <c r="J9" s="20"/>
    </row>
    <row r="10" ht="30" customHeight="1" spans="1:10">
      <c r="A10" s="9">
        <v>3</v>
      </c>
      <c r="B10" s="11" t="s">
        <v>157</v>
      </c>
      <c r="C10" s="11" t="s">
        <v>158</v>
      </c>
      <c r="D10" s="11" t="s">
        <v>163</v>
      </c>
      <c r="E10" s="13" t="s">
        <v>164</v>
      </c>
      <c r="F10" s="13" t="s">
        <v>165</v>
      </c>
      <c r="G10" s="13">
        <v>292.89</v>
      </c>
      <c r="H10" s="14">
        <v>0.7</v>
      </c>
      <c r="I10" s="29">
        <v>117156</v>
      </c>
      <c r="J10" s="20"/>
    </row>
    <row r="11" ht="30" customHeight="1" spans="1:10">
      <c r="A11" s="9">
        <v>4</v>
      </c>
      <c r="B11" s="11" t="s">
        <v>157</v>
      </c>
      <c r="C11" s="11" t="s">
        <v>158</v>
      </c>
      <c r="D11" s="11" t="s">
        <v>163</v>
      </c>
      <c r="E11" s="13" t="s">
        <v>164</v>
      </c>
      <c r="F11" s="13" t="s">
        <v>165</v>
      </c>
      <c r="G11" s="13">
        <v>185.84</v>
      </c>
      <c r="H11" s="14">
        <v>0.7</v>
      </c>
      <c r="I11" s="29">
        <v>74336</v>
      </c>
      <c r="J11" s="20"/>
    </row>
    <row r="12" ht="30" customHeight="1" spans="1:10">
      <c r="A12" s="9">
        <v>5</v>
      </c>
      <c r="B12" s="11" t="s">
        <v>157</v>
      </c>
      <c r="C12" s="35" t="s">
        <v>158</v>
      </c>
      <c r="D12" s="35" t="s">
        <v>166</v>
      </c>
      <c r="E12" s="36" t="s">
        <v>167</v>
      </c>
      <c r="F12" s="9" t="s">
        <v>168</v>
      </c>
      <c r="G12" s="13">
        <v>997.93</v>
      </c>
      <c r="H12" s="34">
        <v>0.7</v>
      </c>
      <c r="I12" s="29">
        <v>399172</v>
      </c>
      <c r="J12" s="20"/>
    </row>
    <row r="13" ht="30" customHeight="1" spans="1:10">
      <c r="A13" s="9">
        <v>6</v>
      </c>
      <c r="B13" s="11" t="s">
        <v>157</v>
      </c>
      <c r="C13" s="35" t="s">
        <v>158</v>
      </c>
      <c r="D13" s="35" t="s">
        <v>169</v>
      </c>
      <c r="E13" s="9" t="s">
        <v>170</v>
      </c>
      <c r="F13" s="37" t="s">
        <v>171</v>
      </c>
      <c r="G13" s="13">
        <v>50.2</v>
      </c>
      <c r="H13" s="34">
        <v>0.7</v>
      </c>
      <c r="I13" s="29">
        <v>20080</v>
      </c>
      <c r="J13" s="20"/>
    </row>
    <row r="14" ht="30" customHeight="1" spans="1:10">
      <c r="A14" s="9">
        <v>7</v>
      </c>
      <c r="B14" s="11" t="s">
        <v>157</v>
      </c>
      <c r="C14" s="38" t="s">
        <v>158</v>
      </c>
      <c r="D14" s="38" t="s">
        <v>39</v>
      </c>
      <c r="E14" s="9" t="s">
        <v>66</v>
      </c>
      <c r="F14" s="32" t="s">
        <v>172</v>
      </c>
      <c r="G14" s="13">
        <v>150.44</v>
      </c>
      <c r="H14" s="34">
        <v>0.7</v>
      </c>
      <c r="I14" s="29">
        <v>60176</v>
      </c>
      <c r="J14" s="20"/>
    </row>
    <row r="15" ht="30" customHeight="1" spans="1:10">
      <c r="A15" s="9">
        <v>8</v>
      </c>
      <c r="B15" s="11" t="s">
        <v>157</v>
      </c>
      <c r="C15" s="38" t="s">
        <v>173</v>
      </c>
      <c r="D15" s="38" t="s">
        <v>174</v>
      </c>
      <c r="E15" s="9" t="s">
        <v>175</v>
      </c>
      <c r="F15" s="32" t="s">
        <v>176</v>
      </c>
      <c r="G15" s="13">
        <v>24.82</v>
      </c>
      <c r="H15" s="14">
        <v>0.7</v>
      </c>
      <c r="I15" s="29">
        <v>9928</v>
      </c>
      <c r="J15" s="20"/>
    </row>
    <row r="16" s="3" customFormat="1" ht="30" customHeight="1" spans="1:10">
      <c r="A16" s="15" t="s">
        <v>42</v>
      </c>
      <c r="B16" s="16"/>
      <c r="C16" s="17"/>
      <c r="D16" s="9"/>
      <c r="E16" s="9"/>
      <c r="F16" s="9"/>
      <c r="G16" s="9">
        <f>SUM(G8:G15)</f>
        <v>2192.21</v>
      </c>
      <c r="H16" s="9"/>
      <c r="I16" s="9">
        <f>SUM(I8:I15)</f>
        <v>876884</v>
      </c>
      <c r="J16" s="9"/>
    </row>
    <row r="17" ht="30" customHeight="1" spans="1:10">
      <c r="A17" s="6" t="s">
        <v>177</v>
      </c>
      <c r="B17" s="6"/>
      <c r="C17" s="6"/>
      <c r="D17" s="6"/>
      <c r="E17" s="6"/>
      <c r="F17" s="6"/>
      <c r="G17" s="6"/>
      <c r="H17" s="6"/>
      <c r="I17" s="6"/>
      <c r="J17" s="6"/>
    </row>
    <row r="18" ht="30" customHeight="1" spans="1:10">
      <c r="A18" s="7" t="s">
        <v>23</v>
      </c>
      <c r="B18" s="7" t="s">
        <v>24</v>
      </c>
      <c r="C18" s="7" t="s">
        <v>25</v>
      </c>
      <c r="D18" s="8" t="s">
        <v>26</v>
      </c>
      <c r="E18" s="7" t="s">
        <v>27</v>
      </c>
      <c r="F18" s="7" t="s">
        <v>28</v>
      </c>
      <c r="G18" s="8" t="s">
        <v>29</v>
      </c>
      <c r="H18" s="7" t="s">
        <v>30</v>
      </c>
      <c r="I18" s="8" t="s">
        <v>53</v>
      </c>
      <c r="J18" s="7" t="s">
        <v>32</v>
      </c>
    </row>
    <row r="19" ht="30" customHeight="1" spans="1:10">
      <c r="A19" s="9">
        <v>1</v>
      </c>
      <c r="B19" s="11" t="s">
        <v>157</v>
      </c>
      <c r="C19" s="11" t="s">
        <v>178</v>
      </c>
      <c r="D19" s="11" t="s">
        <v>159</v>
      </c>
      <c r="E19" s="32" t="s">
        <v>160</v>
      </c>
      <c r="F19" s="13" t="s">
        <v>161</v>
      </c>
      <c r="G19" s="13">
        <v>237.73</v>
      </c>
      <c r="H19" s="14">
        <v>0.7</v>
      </c>
      <c r="I19" s="29">
        <f>G19*500</f>
        <v>118865</v>
      </c>
      <c r="J19" s="20"/>
    </row>
    <row r="20" s="3" customFormat="1" ht="30" customHeight="1" spans="1:10">
      <c r="A20" s="15" t="s">
        <v>42</v>
      </c>
      <c r="B20" s="16"/>
      <c r="C20" s="17"/>
      <c r="D20" s="9"/>
      <c r="E20" s="9"/>
      <c r="F20" s="9"/>
      <c r="G20" s="9">
        <f>SUM(G19:G19)</f>
        <v>237.73</v>
      </c>
      <c r="H20" s="9"/>
      <c r="I20" s="9">
        <f>SUM(I19:I19)</f>
        <v>118865</v>
      </c>
      <c r="J20" s="9"/>
    </row>
    <row r="21" ht="30" customHeight="1" spans="1:10">
      <c r="A21" s="6" t="s">
        <v>179</v>
      </c>
      <c r="B21" s="6"/>
      <c r="C21" s="6"/>
      <c r="D21" s="6"/>
      <c r="E21" s="6"/>
      <c r="F21" s="6"/>
      <c r="G21" s="6"/>
      <c r="H21" s="6"/>
      <c r="I21" s="6"/>
      <c r="J21" s="6"/>
    </row>
    <row r="22" ht="30" customHeight="1" spans="1:10">
      <c r="A22" s="7" t="s">
        <v>23</v>
      </c>
      <c r="B22" s="7" t="s">
        <v>24</v>
      </c>
      <c r="C22" s="7" t="s">
        <v>25</v>
      </c>
      <c r="D22" s="8" t="s">
        <v>26</v>
      </c>
      <c r="E22" s="7" t="s">
        <v>27</v>
      </c>
      <c r="F22" s="7" t="s">
        <v>28</v>
      </c>
      <c r="G22" s="8" t="s">
        <v>29</v>
      </c>
      <c r="H22" s="7" t="s">
        <v>30</v>
      </c>
      <c r="I22" s="8" t="s">
        <v>53</v>
      </c>
      <c r="J22" s="7" t="s">
        <v>32</v>
      </c>
    </row>
    <row r="23" ht="30" customHeight="1" spans="1:10">
      <c r="A23" s="9">
        <v>1</v>
      </c>
      <c r="B23" s="27" t="s">
        <v>157</v>
      </c>
      <c r="C23" s="11" t="s">
        <v>178</v>
      </c>
      <c r="D23" s="11" t="s">
        <v>159</v>
      </c>
      <c r="E23" s="9" t="s">
        <v>160</v>
      </c>
      <c r="F23" s="13" t="s">
        <v>161</v>
      </c>
      <c r="G23" s="9">
        <v>12.84</v>
      </c>
      <c r="H23" s="14">
        <v>0.7</v>
      </c>
      <c r="I23" s="13">
        <v>6420</v>
      </c>
      <c r="J23" s="20"/>
    </row>
    <row r="24" ht="30" customHeight="1" spans="1:10">
      <c r="A24" s="9">
        <v>2</v>
      </c>
      <c r="B24" s="27" t="s">
        <v>157</v>
      </c>
      <c r="C24" s="11" t="s">
        <v>180</v>
      </c>
      <c r="D24" s="11" t="s">
        <v>181</v>
      </c>
      <c r="E24" s="9" t="s">
        <v>182</v>
      </c>
      <c r="F24" s="9" t="s">
        <v>183</v>
      </c>
      <c r="G24" s="9">
        <v>169.53</v>
      </c>
      <c r="H24" s="14">
        <v>0.7</v>
      </c>
      <c r="I24" s="13">
        <v>84765</v>
      </c>
      <c r="J24" s="20"/>
    </row>
    <row r="25" ht="30" customHeight="1" spans="1:10">
      <c r="A25" s="9">
        <v>3</v>
      </c>
      <c r="B25" s="27" t="s">
        <v>157</v>
      </c>
      <c r="C25" s="11" t="s">
        <v>173</v>
      </c>
      <c r="D25" s="11" t="s">
        <v>184</v>
      </c>
      <c r="E25" s="9" t="s">
        <v>185</v>
      </c>
      <c r="F25" s="9" t="s">
        <v>186</v>
      </c>
      <c r="G25" s="9">
        <v>7.39</v>
      </c>
      <c r="H25" s="14">
        <v>0.7</v>
      </c>
      <c r="I25" s="13">
        <v>3695</v>
      </c>
      <c r="J25" s="43"/>
    </row>
    <row r="26" s="3" customFormat="1" ht="30" customHeight="1" spans="1:10">
      <c r="A26" s="15" t="s">
        <v>42</v>
      </c>
      <c r="B26" s="16"/>
      <c r="C26" s="17"/>
      <c r="D26" s="9"/>
      <c r="E26" s="9"/>
      <c r="F26" s="9"/>
      <c r="G26" s="9">
        <f>SUM(G23:G25)</f>
        <v>189.76</v>
      </c>
      <c r="H26" s="9"/>
      <c r="I26" s="9">
        <f>SUM(I23:I25)</f>
        <v>94880</v>
      </c>
      <c r="J26" s="9"/>
    </row>
    <row r="27" ht="30" customHeight="1" spans="1:10">
      <c r="A27" s="6" t="s">
        <v>187</v>
      </c>
      <c r="B27" s="6"/>
      <c r="C27" s="6"/>
      <c r="D27" s="6"/>
      <c r="E27" s="6"/>
      <c r="F27" s="6"/>
      <c r="G27" s="6"/>
      <c r="H27" s="6"/>
      <c r="I27" s="6"/>
      <c r="J27" s="6"/>
    </row>
    <row r="28" ht="30" customHeight="1" spans="1:10">
      <c r="A28" s="7" t="s">
        <v>23</v>
      </c>
      <c r="B28" s="7" t="s">
        <v>24</v>
      </c>
      <c r="C28" s="7" t="s">
        <v>25</v>
      </c>
      <c r="D28" s="8" t="s">
        <v>26</v>
      </c>
      <c r="E28" s="7" t="s">
        <v>27</v>
      </c>
      <c r="F28" s="7" t="s">
        <v>28</v>
      </c>
      <c r="G28" s="8" t="s">
        <v>29</v>
      </c>
      <c r="H28" s="7" t="s">
        <v>30</v>
      </c>
      <c r="I28" s="8" t="s">
        <v>64</v>
      </c>
      <c r="J28" s="7" t="s">
        <v>32</v>
      </c>
    </row>
    <row r="29" ht="30" customHeight="1" spans="1:10">
      <c r="A29" s="9">
        <v>1</v>
      </c>
      <c r="B29" s="27" t="s">
        <v>157</v>
      </c>
      <c r="C29" s="11" t="s">
        <v>158</v>
      </c>
      <c r="D29" s="11" t="s">
        <v>188</v>
      </c>
      <c r="E29" s="32" t="s">
        <v>189</v>
      </c>
      <c r="F29" s="13" t="s">
        <v>190</v>
      </c>
      <c r="G29" s="9">
        <v>49.83</v>
      </c>
      <c r="H29" s="14">
        <v>0.7</v>
      </c>
      <c r="I29" s="29">
        <v>14949</v>
      </c>
      <c r="J29" s="20"/>
    </row>
    <row r="30" ht="30" customHeight="1" spans="1:10">
      <c r="A30" s="9">
        <v>2</v>
      </c>
      <c r="B30" s="27" t="s">
        <v>157</v>
      </c>
      <c r="C30" s="11" t="s">
        <v>158</v>
      </c>
      <c r="D30" s="11" t="s">
        <v>191</v>
      </c>
      <c r="E30" s="9" t="s">
        <v>192</v>
      </c>
      <c r="F30" s="13" t="s">
        <v>193</v>
      </c>
      <c r="G30" s="9">
        <v>239.41</v>
      </c>
      <c r="H30" s="14">
        <v>0.7</v>
      </c>
      <c r="I30" s="29">
        <v>71823</v>
      </c>
      <c r="J30" s="20"/>
    </row>
    <row r="31" ht="30" customHeight="1" spans="1:10">
      <c r="A31" s="9">
        <v>3</v>
      </c>
      <c r="B31" s="27" t="s">
        <v>157</v>
      </c>
      <c r="C31" s="11" t="s">
        <v>178</v>
      </c>
      <c r="D31" s="11" t="s">
        <v>159</v>
      </c>
      <c r="E31" s="9" t="s">
        <v>160</v>
      </c>
      <c r="F31" s="13" t="s">
        <v>161</v>
      </c>
      <c r="G31" s="9">
        <v>12.84</v>
      </c>
      <c r="H31" s="14">
        <v>0.7</v>
      </c>
      <c r="I31" s="29">
        <v>3852</v>
      </c>
      <c r="J31" s="20"/>
    </row>
    <row r="32" ht="30" customHeight="1" spans="1:10">
      <c r="A32" s="9">
        <v>4</v>
      </c>
      <c r="B32" s="27" t="s">
        <v>157</v>
      </c>
      <c r="C32" s="11" t="s">
        <v>180</v>
      </c>
      <c r="D32" s="11" t="s">
        <v>181</v>
      </c>
      <c r="E32" s="9" t="s">
        <v>182</v>
      </c>
      <c r="F32" s="9" t="s">
        <v>194</v>
      </c>
      <c r="G32" s="9">
        <v>169.53</v>
      </c>
      <c r="H32" s="14">
        <v>0.7</v>
      </c>
      <c r="I32" s="29">
        <v>50859</v>
      </c>
      <c r="J32" s="20"/>
    </row>
    <row r="33" ht="30" customHeight="1" spans="1:10">
      <c r="A33" s="9">
        <v>5</v>
      </c>
      <c r="B33" s="27" t="s">
        <v>157</v>
      </c>
      <c r="C33" s="39" t="s">
        <v>178</v>
      </c>
      <c r="D33" s="39" t="s">
        <v>195</v>
      </c>
      <c r="E33" s="9" t="s">
        <v>196</v>
      </c>
      <c r="F33" s="40" t="s">
        <v>197</v>
      </c>
      <c r="G33" s="9">
        <v>56.42</v>
      </c>
      <c r="H33" s="14">
        <v>0.7</v>
      </c>
      <c r="I33" s="29">
        <v>16926</v>
      </c>
      <c r="J33" s="20"/>
    </row>
    <row r="34" ht="30" customHeight="1" spans="1:10">
      <c r="A34" s="9">
        <v>6</v>
      </c>
      <c r="B34" s="27" t="s">
        <v>157</v>
      </c>
      <c r="C34" s="11" t="s">
        <v>158</v>
      </c>
      <c r="D34" s="11" t="s">
        <v>198</v>
      </c>
      <c r="E34" s="9" t="s">
        <v>199</v>
      </c>
      <c r="F34" s="13" t="s">
        <v>200</v>
      </c>
      <c r="G34" s="9">
        <v>328.78</v>
      </c>
      <c r="H34" s="14">
        <v>0.7</v>
      </c>
      <c r="I34" s="29">
        <v>98634</v>
      </c>
      <c r="J34" s="20"/>
    </row>
    <row r="35" ht="30" customHeight="1" spans="1:10">
      <c r="A35" s="9">
        <v>7</v>
      </c>
      <c r="B35" s="27" t="s">
        <v>157</v>
      </c>
      <c r="C35" s="11" t="s">
        <v>158</v>
      </c>
      <c r="D35" s="11" t="s">
        <v>198</v>
      </c>
      <c r="E35" s="9" t="s">
        <v>199</v>
      </c>
      <c r="F35" s="13" t="s">
        <v>200</v>
      </c>
      <c r="G35" s="9">
        <v>309.91</v>
      </c>
      <c r="H35" s="14">
        <v>0.7</v>
      </c>
      <c r="I35" s="29">
        <v>92973</v>
      </c>
      <c r="J35" s="20"/>
    </row>
    <row r="36" ht="30" customHeight="1" spans="1:10">
      <c r="A36" s="9">
        <v>8</v>
      </c>
      <c r="B36" s="27" t="s">
        <v>157</v>
      </c>
      <c r="C36" s="11" t="s">
        <v>158</v>
      </c>
      <c r="D36" s="11" t="s">
        <v>201</v>
      </c>
      <c r="E36" s="9" t="s">
        <v>202</v>
      </c>
      <c r="F36" s="13" t="s">
        <v>203</v>
      </c>
      <c r="G36" s="41">
        <v>179.25</v>
      </c>
      <c r="H36" s="14">
        <v>0.7</v>
      </c>
      <c r="I36" s="29">
        <v>53775</v>
      </c>
      <c r="J36" s="20" t="s">
        <v>204</v>
      </c>
    </row>
    <row r="37" ht="30" customHeight="1" spans="1:10">
      <c r="A37" s="9">
        <v>9</v>
      </c>
      <c r="B37" s="27" t="s">
        <v>157</v>
      </c>
      <c r="C37" s="11" t="s">
        <v>173</v>
      </c>
      <c r="D37" s="11" t="s">
        <v>184</v>
      </c>
      <c r="E37" s="9" t="s">
        <v>185</v>
      </c>
      <c r="F37" s="9" t="s">
        <v>186</v>
      </c>
      <c r="G37" s="9">
        <v>6.44</v>
      </c>
      <c r="H37" s="14">
        <v>0.7</v>
      </c>
      <c r="I37" s="29">
        <v>1932</v>
      </c>
      <c r="J37" s="20"/>
    </row>
    <row r="38" ht="30" customHeight="1" spans="1:10">
      <c r="A38" s="9">
        <v>10</v>
      </c>
      <c r="B38" s="27" t="s">
        <v>157</v>
      </c>
      <c r="C38" s="11" t="s">
        <v>173</v>
      </c>
      <c r="D38" s="11" t="s">
        <v>184</v>
      </c>
      <c r="E38" s="9" t="s">
        <v>185</v>
      </c>
      <c r="F38" s="9" t="s">
        <v>186</v>
      </c>
      <c r="G38" s="9">
        <v>7</v>
      </c>
      <c r="H38" s="14">
        <v>0.7</v>
      </c>
      <c r="I38" s="29">
        <v>2100</v>
      </c>
      <c r="J38" s="20"/>
    </row>
    <row r="39" ht="30" customHeight="1" spans="1:10">
      <c r="A39" s="9">
        <v>11</v>
      </c>
      <c r="B39" s="27" t="s">
        <v>157</v>
      </c>
      <c r="C39" s="11" t="s">
        <v>173</v>
      </c>
      <c r="D39" s="11" t="s">
        <v>184</v>
      </c>
      <c r="E39" s="9" t="s">
        <v>185</v>
      </c>
      <c r="F39" s="9" t="s">
        <v>186</v>
      </c>
      <c r="G39" s="9">
        <v>7.39</v>
      </c>
      <c r="H39" s="14">
        <v>0.7</v>
      </c>
      <c r="I39" s="29">
        <v>2217</v>
      </c>
      <c r="J39" s="20"/>
    </row>
    <row r="40" s="3" customFormat="1" ht="30" customHeight="1" spans="1:10">
      <c r="A40" s="15" t="s">
        <v>42</v>
      </c>
      <c r="B40" s="16"/>
      <c r="C40" s="17"/>
      <c r="D40" s="9"/>
      <c r="E40" s="9"/>
      <c r="F40" s="9"/>
      <c r="G40" s="9">
        <f>SUM(G29:G39)</f>
        <v>1366.8</v>
      </c>
      <c r="H40" s="9"/>
      <c r="I40" s="9">
        <f>SUM(I29:I39)</f>
        <v>410040</v>
      </c>
      <c r="J40" s="9"/>
    </row>
    <row r="41" s="21" customFormat="1" ht="30" customHeight="1" spans="1:10">
      <c r="A41" s="6" t="s">
        <v>205</v>
      </c>
      <c r="B41" s="6"/>
      <c r="C41" s="6"/>
      <c r="D41" s="6"/>
      <c r="E41" s="6"/>
      <c r="F41" s="6"/>
      <c r="G41" s="6"/>
      <c r="H41" s="6"/>
      <c r="I41" s="6"/>
      <c r="J41" s="6"/>
    </row>
    <row r="42" s="21" customFormat="1" ht="30" customHeight="1" spans="1:10">
      <c r="A42" s="7" t="s">
        <v>23</v>
      </c>
      <c r="B42" s="7" t="s">
        <v>24</v>
      </c>
      <c r="C42" s="7" t="s">
        <v>25</v>
      </c>
      <c r="D42" s="8" t="s">
        <v>26</v>
      </c>
      <c r="E42" s="7" t="s">
        <v>27</v>
      </c>
      <c r="F42" s="7" t="s">
        <v>28</v>
      </c>
      <c r="G42" s="8" t="s">
        <v>29</v>
      </c>
      <c r="H42" s="7" t="s">
        <v>30</v>
      </c>
      <c r="I42" s="8" t="s">
        <v>31</v>
      </c>
      <c r="J42" s="7" t="s">
        <v>32</v>
      </c>
    </row>
    <row r="43" s="21" customFormat="1" ht="30" customHeight="1" spans="1:10">
      <c r="A43" s="9">
        <v>1</v>
      </c>
      <c r="B43" s="27" t="s">
        <v>157</v>
      </c>
      <c r="C43" s="11" t="s">
        <v>206</v>
      </c>
      <c r="D43" s="39" t="s">
        <v>207</v>
      </c>
      <c r="E43" s="9" t="s">
        <v>208</v>
      </c>
      <c r="F43" s="40" t="s">
        <v>186</v>
      </c>
      <c r="G43" s="9">
        <v>700</v>
      </c>
      <c r="H43" s="14">
        <v>0.7</v>
      </c>
      <c r="I43" s="9">
        <v>280000</v>
      </c>
      <c r="J43" s="20"/>
    </row>
    <row r="44" s="21" customFormat="1" ht="30" customHeight="1" spans="1:10">
      <c r="A44" s="9">
        <v>2</v>
      </c>
      <c r="B44" s="27" t="s">
        <v>157</v>
      </c>
      <c r="C44" s="11" t="s">
        <v>158</v>
      </c>
      <c r="D44" s="11" t="s">
        <v>209</v>
      </c>
      <c r="E44" s="9" t="s">
        <v>210</v>
      </c>
      <c r="F44" s="13" t="s">
        <v>211</v>
      </c>
      <c r="G44" s="9">
        <v>279.33</v>
      </c>
      <c r="H44" s="14">
        <v>0.75</v>
      </c>
      <c r="I44" s="9">
        <v>111732</v>
      </c>
      <c r="J44" s="20"/>
    </row>
    <row r="45" s="21" customFormat="1" ht="30" customHeight="1" spans="1:10">
      <c r="A45" s="9">
        <v>3</v>
      </c>
      <c r="B45" s="27" t="s">
        <v>157</v>
      </c>
      <c r="C45" s="11" t="s">
        <v>158</v>
      </c>
      <c r="D45" s="11" t="s">
        <v>188</v>
      </c>
      <c r="E45" s="32" t="s">
        <v>189</v>
      </c>
      <c r="F45" s="13" t="s">
        <v>190</v>
      </c>
      <c r="G45" s="9">
        <v>59.26</v>
      </c>
      <c r="H45" s="14">
        <v>0.7</v>
      </c>
      <c r="I45" s="9">
        <v>23704</v>
      </c>
      <c r="J45" s="20"/>
    </row>
    <row r="46" s="21" customFormat="1" ht="30" customHeight="1" spans="1:10">
      <c r="A46" s="9">
        <v>4</v>
      </c>
      <c r="B46" s="27" t="s">
        <v>157</v>
      </c>
      <c r="C46" s="11" t="s">
        <v>158</v>
      </c>
      <c r="D46" s="11" t="s">
        <v>188</v>
      </c>
      <c r="E46" s="32" t="s">
        <v>189</v>
      </c>
      <c r="F46" s="13" t="s">
        <v>190</v>
      </c>
      <c r="G46" s="9">
        <v>160.05</v>
      </c>
      <c r="H46" s="14">
        <v>0.7</v>
      </c>
      <c r="I46" s="9">
        <v>64020</v>
      </c>
      <c r="J46" s="20"/>
    </row>
    <row r="47" s="21" customFormat="1" ht="30" customHeight="1" spans="1:10">
      <c r="A47" s="9">
        <v>5</v>
      </c>
      <c r="B47" s="27" t="s">
        <v>157</v>
      </c>
      <c r="C47" s="11" t="s">
        <v>158</v>
      </c>
      <c r="D47" s="11" t="s">
        <v>188</v>
      </c>
      <c r="E47" s="32" t="s">
        <v>189</v>
      </c>
      <c r="F47" s="13" t="s">
        <v>190</v>
      </c>
      <c r="G47" s="9">
        <v>49.83</v>
      </c>
      <c r="H47" s="14">
        <v>0.7</v>
      </c>
      <c r="I47" s="9">
        <v>19932</v>
      </c>
      <c r="J47" s="20"/>
    </row>
    <row r="48" s="21" customFormat="1" ht="30" customHeight="1" spans="1:10">
      <c r="A48" s="9">
        <v>6</v>
      </c>
      <c r="B48" s="27" t="s">
        <v>157</v>
      </c>
      <c r="C48" s="11" t="s">
        <v>158</v>
      </c>
      <c r="D48" s="11" t="s">
        <v>191</v>
      </c>
      <c r="E48" s="9" t="s">
        <v>192</v>
      </c>
      <c r="F48" s="13" t="s">
        <v>193</v>
      </c>
      <c r="G48" s="9">
        <v>146.87</v>
      </c>
      <c r="H48" s="14">
        <v>0.7</v>
      </c>
      <c r="I48" s="9">
        <v>58748</v>
      </c>
      <c r="J48" s="20"/>
    </row>
    <row r="49" s="21" customFormat="1" ht="30" customHeight="1" spans="1:10">
      <c r="A49" s="9">
        <v>7</v>
      </c>
      <c r="B49" s="27" t="s">
        <v>157</v>
      </c>
      <c r="C49" s="11" t="s">
        <v>158</v>
      </c>
      <c r="D49" s="11" t="s">
        <v>212</v>
      </c>
      <c r="E49" s="9" t="s">
        <v>213</v>
      </c>
      <c r="F49" s="13" t="s">
        <v>214</v>
      </c>
      <c r="G49" s="9">
        <v>131.52</v>
      </c>
      <c r="H49" s="14">
        <v>0.7</v>
      </c>
      <c r="I49" s="9">
        <v>52608</v>
      </c>
      <c r="J49" s="20"/>
    </row>
    <row r="50" s="21" customFormat="1" ht="30" customHeight="1" spans="1:10">
      <c r="A50" s="9">
        <v>8</v>
      </c>
      <c r="B50" s="27" t="s">
        <v>157</v>
      </c>
      <c r="C50" s="11" t="s">
        <v>158</v>
      </c>
      <c r="D50" s="11" t="s">
        <v>191</v>
      </c>
      <c r="E50" s="9" t="s">
        <v>192</v>
      </c>
      <c r="F50" s="13" t="s">
        <v>193</v>
      </c>
      <c r="G50" s="9">
        <v>741.71</v>
      </c>
      <c r="H50" s="14">
        <v>0.7</v>
      </c>
      <c r="I50" s="9">
        <v>296684</v>
      </c>
      <c r="J50" s="20"/>
    </row>
    <row r="51" s="21" customFormat="1" ht="30" customHeight="1" spans="1:10">
      <c r="A51" s="9">
        <v>9</v>
      </c>
      <c r="B51" s="27" t="s">
        <v>157</v>
      </c>
      <c r="C51" s="11" t="s">
        <v>158</v>
      </c>
      <c r="D51" s="11" t="s">
        <v>191</v>
      </c>
      <c r="E51" s="9" t="s">
        <v>192</v>
      </c>
      <c r="F51" s="13" t="s">
        <v>193</v>
      </c>
      <c r="G51" s="9">
        <v>239.41</v>
      </c>
      <c r="H51" s="14">
        <v>0.7</v>
      </c>
      <c r="I51" s="9">
        <v>95764</v>
      </c>
      <c r="J51" s="20"/>
    </row>
    <row r="52" s="21" customFormat="1" ht="30" customHeight="1" spans="1:10">
      <c r="A52" s="9">
        <v>10</v>
      </c>
      <c r="B52" s="27" t="s">
        <v>157</v>
      </c>
      <c r="C52" s="11" t="s">
        <v>158</v>
      </c>
      <c r="D52" s="11" t="s">
        <v>215</v>
      </c>
      <c r="E52" s="9" t="s">
        <v>216</v>
      </c>
      <c r="F52" s="9" t="s">
        <v>217</v>
      </c>
      <c r="G52" s="9">
        <v>2202.81</v>
      </c>
      <c r="H52" s="14">
        <v>0.7</v>
      </c>
      <c r="I52" s="9">
        <v>881124</v>
      </c>
      <c r="J52" s="20"/>
    </row>
    <row r="53" s="21" customFormat="1" ht="30" customHeight="1" spans="1:10">
      <c r="A53" s="9">
        <v>11</v>
      </c>
      <c r="B53" s="27" t="s">
        <v>157</v>
      </c>
      <c r="C53" s="11" t="s">
        <v>178</v>
      </c>
      <c r="D53" s="11" t="s">
        <v>159</v>
      </c>
      <c r="E53" s="9" t="s">
        <v>160</v>
      </c>
      <c r="F53" s="13" t="s">
        <v>161</v>
      </c>
      <c r="G53" s="9">
        <v>12.84</v>
      </c>
      <c r="H53" s="14">
        <v>0.7</v>
      </c>
      <c r="I53" s="9">
        <v>5136</v>
      </c>
      <c r="J53" s="20"/>
    </row>
    <row r="54" s="21" customFormat="1" ht="30" customHeight="1" spans="1:10">
      <c r="A54" s="9">
        <v>12</v>
      </c>
      <c r="B54" s="27" t="s">
        <v>157</v>
      </c>
      <c r="C54" s="11" t="s">
        <v>173</v>
      </c>
      <c r="D54" s="39" t="s">
        <v>207</v>
      </c>
      <c r="E54" s="9" t="s">
        <v>208</v>
      </c>
      <c r="F54" s="40" t="s">
        <v>186</v>
      </c>
      <c r="G54" s="9">
        <v>78.35</v>
      </c>
      <c r="H54" s="14">
        <v>0.7</v>
      </c>
      <c r="I54" s="9">
        <v>31340</v>
      </c>
      <c r="J54" s="20"/>
    </row>
    <row r="55" s="21" customFormat="1" ht="30" customHeight="1" spans="1:10">
      <c r="A55" s="9">
        <v>13</v>
      </c>
      <c r="B55" s="27" t="s">
        <v>157</v>
      </c>
      <c r="C55" s="11" t="s">
        <v>180</v>
      </c>
      <c r="D55" s="11" t="s">
        <v>181</v>
      </c>
      <c r="E55" s="9" t="s">
        <v>182</v>
      </c>
      <c r="F55" s="9" t="s">
        <v>194</v>
      </c>
      <c r="G55" s="9">
        <v>534.13</v>
      </c>
      <c r="H55" s="14">
        <v>0.7</v>
      </c>
      <c r="I55" s="9">
        <v>213652</v>
      </c>
      <c r="J55" s="20"/>
    </row>
    <row r="56" s="21" customFormat="1" ht="30" customHeight="1" spans="1:10">
      <c r="A56" s="9">
        <v>14</v>
      </c>
      <c r="B56" s="27" t="s">
        <v>157</v>
      </c>
      <c r="C56" s="11" t="s">
        <v>180</v>
      </c>
      <c r="D56" s="11" t="s">
        <v>181</v>
      </c>
      <c r="E56" s="9" t="s">
        <v>182</v>
      </c>
      <c r="F56" s="9" t="s">
        <v>194</v>
      </c>
      <c r="G56" s="9">
        <v>169.53</v>
      </c>
      <c r="H56" s="14">
        <v>0.7</v>
      </c>
      <c r="I56" s="9">
        <v>67812</v>
      </c>
      <c r="J56" s="20"/>
    </row>
    <row r="57" s="21" customFormat="1" ht="30" customHeight="1" spans="1:10">
      <c r="A57" s="9">
        <v>15</v>
      </c>
      <c r="B57" s="27" t="s">
        <v>157</v>
      </c>
      <c r="C57" s="11" t="s">
        <v>178</v>
      </c>
      <c r="D57" s="39" t="s">
        <v>195</v>
      </c>
      <c r="E57" s="9" t="s">
        <v>196</v>
      </c>
      <c r="F57" s="40" t="s">
        <v>197</v>
      </c>
      <c r="G57" s="9">
        <v>824.45</v>
      </c>
      <c r="H57" s="14">
        <v>0.7</v>
      </c>
      <c r="I57" s="9">
        <v>329780</v>
      </c>
      <c r="J57" s="20"/>
    </row>
    <row r="58" s="21" customFormat="1" ht="30" customHeight="1" spans="1:10">
      <c r="A58" s="9">
        <v>16</v>
      </c>
      <c r="B58" s="27" t="s">
        <v>157</v>
      </c>
      <c r="C58" s="11" t="s">
        <v>178</v>
      </c>
      <c r="D58" s="39" t="s">
        <v>195</v>
      </c>
      <c r="E58" s="9" t="s">
        <v>196</v>
      </c>
      <c r="F58" s="40" t="s">
        <v>197</v>
      </c>
      <c r="G58" s="9">
        <v>56.42</v>
      </c>
      <c r="H58" s="14">
        <v>0.7</v>
      </c>
      <c r="I58" s="9">
        <v>22568</v>
      </c>
      <c r="J58" s="20"/>
    </row>
    <row r="59" s="21" customFormat="1" ht="30" customHeight="1" spans="1:10">
      <c r="A59" s="9">
        <v>17</v>
      </c>
      <c r="B59" s="27" t="s">
        <v>157</v>
      </c>
      <c r="C59" s="11" t="s">
        <v>158</v>
      </c>
      <c r="D59" s="11" t="s">
        <v>198</v>
      </c>
      <c r="E59" s="9" t="s">
        <v>199</v>
      </c>
      <c r="F59" s="13" t="s">
        <v>200</v>
      </c>
      <c r="G59" s="9">
        <v>328.78</v>
      </c>
      <c r="H59" s="14">
        <v>0.7</v>
      </c>
      <c r="I59" s="9">
        <v>131512</v>
      </c>
      <c r="J59" s="20"/>
    </row>
    <row r="60" s="21" customFormat="1" ht="30" customHeight="1" spans="1:10">
      <c r="A60" s="9">
        <v>18</v>
      </c>
      <c r="B60" s="27" t="s">
        <v>157</v>
      </c>
      <c r="C60" s="11" t="s">
        <v>158</v>
      </c>
      <c r="D60" s="11" t="s">
        <v>198</v>
      </c>
      <c r="E60" s="9" t="s">
        <v>199</v>
      </c>
      <c r="F60" s="13" t="s">
        <v>200</v>
      </c>
      <c r="G60" s="9">
        <v>137.78</v>
      </c>
      <c r="H60" s="14">
        <v>0.7</v>
      </c>
      <c r="I60" s="9">
        <v>55112</v>
      </c>
      <c r="J60" s="20"/>
    </row>
    <row r="61" s="21" customFormat="1" ht="30" customHeight="1" spans="1:10">
      <c r="A61" s="9">
        <v>19</v>
      </c>
      <c r="B61" s="27" t="s">
        <v>157</v>
      </c>
      <c r="C61" s="11" t="s">
        <v>158</v>
      </c>
      <c r="D61" s="11" t="s">
        <v>198</v>
      </c>
      <c r="E61" s="9" t="s">
        <v>199</v>
      </c>
      <c r="F61" s="13" t="s">
        <v>200</v>
      </c>
      <c r="G61" s="9">
        <v>309.91</v>
      </c>
      <c r="H61" s="14">
        <v>0.7</v>
      </c>
      <c r="I61" s="9">
        <v>123964</v>
      </c>
      <c r="J61" s="20"/>
    </row>
    <row r="62" s="21" customFormat="1" ht="30" customHeight="1" spans="1:10">
      <c r="A62" s="9">
        <v>20</v>
      </c>
      <c r="B62" s="27" t="s">
        <v>157</v>
      </c>
      <c r="C62" s="11" t="s">
        <v>158</v>
      </c>
      <c r="D62" s="38" t="s">
        <v>218</v>
      </c>
      <c r="E62" s="12" t="s">
        <v>219</v>
      </c>
      <c r="F62" s="42" t="s">
        <v>220</v>
      </c>
      <c r="G62" s="9">
        <v>41.43</v>
      </c>
      <c r="H62" s="14">
        <v>0.7</v>
      </c>
      <c r="I62" s="9">
        <v>16572</v>
      </c>
      <c r="J62" s="20"/>
    </row>
    <row r="63" s="21" customFormat="1" ht="30" customHeight="1" spans="1:10">
      <c r="A63" s="9">
        <v>21</v>
      </c>
      <c r="B63" s="27" t="s">
        <v>157</v>
      </c>
      <c r="C63" s="11" t="s">
        <v>158</v>
      </c>
      <c r="D63" s="11" t="s">
        <v>221</v>
      </c>
      <c r="E63" s="9" t="s">
        <v>222</v>
      </c>
      <c r="F63" s="13" t="s">
        <v>220</v>
      </c>
      <c r="G63" s="9">
        <v>110.69</v>
      </c>
      <c r="H63" s="14">
        <v>0.7</v>
      </c>
      <c r="I63" s="9">
        <v>44276</v>
      </c>
      <c r="J63" s="20"/>
    </row>
    <row r="64" s="21" customFormat="1" ht="30" customHeight="1" spans="1:10">
      <c r="A64" s="9">
        <v>22</v>
      </c>
      <c r="B64" s="27" t="s">
        <v>157</v>
      </c>
      <c r="C64" s="11" t="s">
        <v>158</v>
      </c>
      <c r="D64" s="38" t="s">
        <v>218</v>
      </c>
      <c r="E64" s="12" t="s">
        <v>219</v>
      </c>
      <c r="F64" s="42" t="s">
        <v>220</v>
      </c>
      <c r="G64" s="9">
        <v>100.6</v>
      </c>
      <c r="H64" s="14">
        <v>0.7</v>
      </c>
      <c r="I64" s="9">
        <v>40240</v>
      </c>
      <c r="J64" s="20"/>
    </row>
    <row r="65" s="21" customFormat="1" ht="30" customHeight="1" spans="1:10">
      <c r="A65" s="9">
        <v>23</v>
      </c>
      <c r="B65" s="27" t="s">
        <v>157</v>
      </c>
      <c r="C65" s="11" t="s">
        <v>158</v>
      </c>
      <c r="D65" s="11" t="s">
        <v>221</v>
      </c>
      <c r="E65" s="9" t="s">
        <v>222</v>
      </c>
      <c r="F65" s="13" t="s">
        <v>220</v>
      </c>
      <c r="G65" s="9">
        <v>75.63</v>
      </c>
      <c r="H65" s="14">
        <v>0.7</v>
      </c>
      <c r="I65" s="9">
        <v>30252</v>
      </c>
      <c r="J65" s="20"/>
    </row>
    <row r="66" s="21" customFormat="1" ht="30" customHeight="1" spans="1:10">
      <c r="A66" s="9">
        <v>24</v>
      </c>
      <c r="B66" s="27" t="s">
        <v>157</v>
      </c>
      <c r="C66" s="11" t="s">
        <v>158</v>
      </c>
      <c r="D66" s="11" t="s">
        <v>169</v>
      </c>
      <c r="E66" s="12" t="s">
        <v>170</v>
      </c>
      <c r="F66" s="32" t="s">
        <v>223</v>
      </c>
      <c r="G66" s="9">
        <v>259.7</v>
      </c>
      <c r="H66" s="14">
        <v>0.7</v>
      </c>
      <c r="I66" s="9">
        <v>103880</v>
      </c>
      <c r="J66" s="20"/>
    </row>
    <row r="67" s="21" customFormat="1" ht="30" customHeight="1" spans="1:10">
      <c r="A67" s="9">
        <v>25</v>
      </c>
      <c r="B67" s="27" t="s">
        <v>157</v>
      </c>
      <c r="C67" s="11" t="s">
        <v>158</v>
      </c>
      <c r="D67" s="11" t="s">
        <v>169</v>
      </c>
      <c r="E67" s="12" t="s">
        <v>170</v>
      </c>
      <c r="F67" s="32" t="s">
        <v>223</v>
      </c>
      <c r="G67" s="9">
        <v>329.31</v>
      </c>
      <c r="H67" s="14">
        <v>0.7</v>
      </c>
      <c r="I67" s="9">
        <v>131724</v>
      </c>
      <c r="J67" s="20"/>
    </row>
    <row r="68" s="21" customFormat="1" ht="30" customHeight="1" spans="1:10">
      <c r="A68" s="9">
        <v>26</v>
      </c>
      <c r="B68" s="27" t="s">
        <v>157</v>
      </c>
      <c r="C68" s="11" t="s">
        <v>158</v>
      </c>
      <c r="D68" s="11" t="s">
        <v>169</v>
      </c>
      <c r="E68" s="12" t="s">
        <v>170</v>
      </c>
      <c r="F68" s="32" t="s">
        <v>223</v>
      </c>
      <c r="G68" s="9">
        <v>121.45</v>
      </c>
      <c r="H68" s="14">
        <v>0.7</v>
      </c>
      <c r="I68" s="9">
        <v>48580</v>
      </c>
      <c r="J68" s="20"/>
    </row>
    <row r="69" s="21" customFormat="1" ht="30" customHeight="1" spans="1:10">
      <c r="A69" s="9">
        <v>27</v>
      </c>
      <c r="B69" s="27" t="s">
        <v>157</v>
      </c>
      <c r="C69" s="11" t="s">
        <v>158</v>
      </c>
      <c r="D69" s="11" t="s">
        <v>224</v>
      </c>
      <c r="E69" s="12" t="s">
        <v>225</v>
      </c>
      <c r="F69" s="32" t="s">
        <v>226</v>
      </c>
      <c r="G69" s="9">
        <v>48.15</v>
      </c>
      <c r="H69" s="14">
        <v>0.7</v>
      </c>
      <c r="I69" s="9">
        <v>19260</v>
      </c>
      <c r="J69" s="20"/>
    </row>
    <row r="70" s="21" customFormat="1" ht="30" customHeight="1" spans="1:10">
      <c r="A70" s="9">
        <v>28</v>
      </c>
      <c r="B70" s="27" t="s">
        <v>157</v>
      </c>
      <c r="C70" s="11" t="s">
        <v>158</v>
      </c>
      <c r="D70" s="11" t="s">
        <v>224</v>
      </c>
      <c r="E70" s="12" t="s">
        <v>225</v>
      </c>
      <c r="F70" s="32" t="s">
        <v>226</v>
      </c>
      <c r="G70" s="9">
        <v>37.07</v>
      </c>
      <c r="H70" s="14">
        <v>0.7</v>
      </c>
      <c r="I70" s="9">
        <v>14828</v>
      </c>
      <c r="J70" s="20"/>
    </row>
    <row r="71" s="21" customFormat="1" ht="30" customHeight="1" spans="1:10">
      <c r="A71" s="9">
        <v>29</v>
      </c>
      <c r="B71" s="27" t="s">
        <v>157</v>
      </c>
      <c r="C71" s="11" t="s">
        <v>158</v>
      </c>
      <c r="D71" s="38" t="s">
        <v>39</v>
      </c>
      <c r="E71" s="9" t="s">
        <v>66</v>
      </c>
      <c r="F71" s="32" t="s">
        <v>41</v>
      </c>
      <c r="G71" s="9">
        <v>2026.65</v>
      </c>
      <c r="H71" s="14">
        <v>0.7</v>
      </c>
      <c r="I71" s="9">
        <v>810660</v>
      </c>
      <c r="J71" s="20"/>
    </row>
    <row r="72" s="21" customFormat="1" ht="30" customHeight="1" spans="1:10">
      <c r="A72" s="9">
        <v>30</v>
      </c>
      <c r="B72" s="27" t="s">
        <v>157</v>
      </c>
      <c r="C72" s="11" t="s">
        <v>158</v>
      </c>
      <c r="D72" s="39" t="s">
        <v>227</v>
      </c>
      <c r="E72" s="9" t="s">
        <v>228</v>
      </c>
      <c r="F72" s="13" t="s">
        <v>229</v>
      </c>
      <c r="G72" s="9">
        <v>77.96</v>
      </c>
      <c r="H72" s="14">
        <v>0.7</v>
      </c>
      <c r="I72" s="9">
        <v>31184</v>
      </c>
      <c r="J72" s="20"/>
    </row>
    <row r="73" s="21" customFormat="1" ht="30" customHeight="1" spans="1:10">
      <c r="A73" s="9">
        <v>31</v>
      </c>
      <c r="B73" s="27" t="s">
        <v>157</v>
      </c>
      <c r="C73" s="11" t="s">
        <v>158</v>
      </c>
      <c r="D73" s="39" t="s">
        <v>227</v>
      </c>
      <c r="E73" s="9" t="s">
        <v>228</v>
      </c>
      <c r="F73" s="13" t="s">
        <v>229</v>
      </c>
      <c r="G73" s="9">
        <v>126.61</v>
      </c>
      <c r="H73" s="14">
        <v>0.7</v>
      </c>
      <c r="I73" s="9">
        <v>50644</v>
      </c>
      <c r="J73" s="20"/>
    </row>
    <row r="74" s="21" customFormat="1" ht="30" customHeight="1" spans="1:10">
      <c r="A74" s="9">
        <v>32</v>
      </c>
      <c r="B74" s="27" t="s">
        <v>157</v>
      </c>
      <c r="C74" s="11" t="s">
        <v>158</v>
      </c>
      <c r="D74" s="39" t="s">
        <v>227</v>
      </c>
      <c r="E74" s="9" t="s">
        <v>228</v>
      </c>
      <c r="F74" s="13" t="s">
        <v>229</v>
      </c>
      <c r="G74" s="9">
        <v>40.64</v>
      </c>
      <c r="H74" s="14">
        <v>0.7</v>
      </c>
      <c r="I74" s="9">
        <v>16256</v>
      </c>
      <c r="J74" s="20"/>
    </row>
    <row r="75" s="21" customFormat="1" ht="30" customHeight="1" spans="1:10">
      <c r="A75" s="9">
        <v>33</v>
      </c>
      <c r="B75" s="27" t="s">
        <v>157</v>
      </c>
      <c r="C75" s="11" t="s">
        <v>158</v>
      </c>
      <c r="D75" s="39" t="s">
        <v>230</v>
      </c>
      <c r="E75" s="9" t="s">
        <v>231</v>
      </c>
      <c r="F75" s="13" t="s">
        <v>232</v>
      </c>
      <c r="G75" s="9">
        <v>36</v>
      </c>
      <c r="H75" s="14">
        <v>0.7</v>
      </c>
      <c r="I75" s="9">
        <v>14400</v>
      </c>
      <c r="J75" s="20"/>
    </row>
    <row r="76" s="21" customFormat="1" ht="30" customHeight="1" spans="1:10">
      <c r="A76" s="9">
        <v>34</v>
      </c>
      <c r="B76" s="27" t="s">
        <v>157</v>
      </c>
      <c r="C76" s="11" t="s">
        <v>158</v>
      </c>
      <c r="D76" s="39" t="s">
        <v>230</v>
      </c>
      <c r="E76" s="9" t="s">
        <v>231</v>
      </c>
      <c r="F76" s="13" t="s">
        <v>232</v>
      </c>
      <c r="G76" s="9">
        <v>525.05</v>
      </c>
      <c r="H76" s="14">
        <v>0.7</v>
      </c>
      <c r="I76" s="9">
        <v>210020</v>
      </c>
      <c r="J76" s="20"/>
    </row>
    <row r="77" s="21" customFormat="1" ht="30" customHeight="1" spans="1:10">
      <c r="A77" s="9">
        <v>35</v>
      </c>
      <c r="B77" s="27" t="s">
        <v>157</v>
      </c>
      <c r="C77" s="11" t="s">
        <v>158</v>
      </c>
      <c r="D77" s="11" t="s">
        <v>233</v>
      </c>
      <c r="E77" s="9" t="s">
        <v>234</v>
      </c>
      <c r="F77" s="9" t="s">
        <v>235</v>
      </c>
      <c r="G77" s="9">
        <v>398.4</v>
      </c>
      <c r="H77" s="14">
        <v>0.7</v>
      </c>
      <c r="I77" s="9">
        <v>159360</v>
      </c>
      <c r="J77" s="20"/>
    </row>
    <row r="78" s="21" customFormat="1" ht="30" customHeight="1" spans="1:10">
      <c r="A78" s="9">
        <v>36</v>
      </c>
      <c r="B78" s="44" t="s">
        <v>157</v>
      </c>
      <c r="C78" s="45" t="s">
        <v>158</v>
      </c>
      <c r="D78" s="11" t="s">
        <v>201</v>
      </c>
      <c r="E78" s="9" t="s">
        <v>202</v>
      </c>
      <c r="F78" s="13" t="s">
        <v>203</v>
      </c>
      <c r="G78" s="9">
        <v>479.25</v>
      </c>
      <c r="H78" s="14">
        <v>0.7</v>
      </c>
      <c r="I78" s="46">
        <v>191700</v>
      </c>
      <c r="J78" s="20"/>
    </row>
    <row r="79" s="21" customFormat="1" ht="30" customHeight="1" spans="1:10">
      <c r="A79" s="9">
        <v>37</v>
      </c>
      <c r="B79" s="27" t="s">
        <v>157</v>
      </c>
      <c r="C79" s="11" t="s">
        <v>158</v>
      </c>
      <c r="D79" s="11" t="s">
        <v>201</v>
      </c>
      <c r="E79" s="9" t="s">
        <v>202</v>
      </c>
      <c r="F79" s="13" t="s">
        <v>203</v>
      </c>
      <c r="G79" s="9">
        <v>84.03</v>
      </c>
      <c r="H79" s="14">
        <v>0.7</v>
      </c>
      <c r="I79" s="9">
        <v>33612</v>
      </c>
      <c r="J79" s="20"/>
    </row>
    <row r="80" s="21" customFormat="1" ht="30" customHeight="1" spans="1:10">
      <c r="A80" s="9">
        <v>38</v>
      </c>
      <c r="B80" s="27" t="s">
        <v>157</v>
      </c>
      <c r="C80" s="11" t="s">
        <v>158</v>
      </c>
      <c r="D80" s="11" t="s">
        <v>201</v>
      </c>
      <c r="E80" s="9" t="s">
        <v>202</v>
      </c>
      <c r="F80" s="13" t="s">
        <v>203</v>
      </c>
      <c r="G80" s="9">
        <v>504.8</v>
      </c>
      <c r="H80" s="14">
        <v>0.7</v>
      </c>
      <c r="I80" s="9">
        <v>201920</v>
      </c>
      <c r="J80" s="20"/>
    </row>
    <row r="81" s="21" customFormat="1" ht="30" customHeight="1" spans="1:10">
      <c r="A81" s="9">
        <v>39</v>
      </c>
      <c r="B81" s="27" t="s">
        <v>157</v>
      </c>
      <c r="C81" s="11" t="s">
        <v>158</v>
      </c>
      <c r="D81" s="39" t="s">
        <v>236</v>
      </c>
      <c r="E81" s="9" t="s">
        <v>237</v>
      </c>
      <c r="F81" s="40" t="s">
        <v>238</v>
      </c>
      <c r="G81" s="9">
        <v>123.07</v>
      </c>
      <c r="H81" s="14">
        <v>0.7</v>
      </c>
      <c r="I81" s="9">
        <v>49228</v>
      </c>
      <c r="J81" s="20"/>
    </row>
    <row r="82" s="21" customFormat="1" ht="30" customHeight="1" spans="1:10">
      <c r="A82" s="9">
        <v>40</v>
      </c>
      <c r="B82" s="27" t="s">
        <v>157</v>
      </c>
      <c r="C82" s="11" t="s">
        <v>158</v>
      </c>
      <c r="D82" s="38" t="s">
        <v>218</v>
      </c>
      <c r="E82" s="12" t="s">
        <v>219</v>
      </c>
      <c r="F82" s="42" t="s">
        <v>220</v>
      </c>
      <c r="G82" s="9">
        <v>67.65</v>
      </c>
      <c r="H82" s="14">
        <v>0.7</v>
      </c>
      <c r="I82" s="9">
        <v>27060</v>
      </c>
      <c r="J82" s="20"/>
    </row>
    <row r="83" s="21" customFormat="1" ht="30" customHeight="1" spans="1:10">
      <c r="A83" s="9">
        <v>41</v>
      </c>
      <c r="B83" s="27" t="s">
        <v>157</v>
      </c>
      <c r="C83" s="11" t="s">
        <v>158</v>
      </c>
      <c r="D83" s="11" t="s">
        <v>239</v>
      </c>
      <c r="E83" s="9" t="s">
        <v>240</v>
      </c>
      <c r="F83" s="9" t="s">
        <v>241</v>
      </c>
      <c r="G83" s="9">
        <v>365.91</v>
      </c>
      <c r="H83" s="14">
        <v>0.7</v>
      </c>
      <c r="I83" s="9">
        <v>146364</v>
      </c>
      <c r="J83" s="20"/>
    </row>
    <row r="84" s="21" customFormat="1" ht="30" customHeight="1" spans="1:10">
      <c r="A84" s="9">
        <v>42</v>
      </c>
      <c r="B84" s="27" t="s">
        <v>157</v>
      </c>
      <c r="C84" s="11" t="s">
        <v>158</v>
      </c>
      <c r="D84" s="11" t="s">
        <v>239</v>
      </c>
      <c r="E84" s="9" t="s">
        <v>240</v>
      </c>
      <c r="F84" s="9" t="s">
        <v>241</v>
      </c>
      <c r="G84" s="9">
        <v>64.83</v>
      </c>
      <c r="H84" s="14">
        <v>0.7</v>
      </c>
      <c r="I84" s="9">
        <v>25932</v>
      </c>
      <c r="J84" s="20"/>
    </row>
    <row r="85" s="21" customFormat="1" ht="30" customHeight="1" spans="1:10">
      <c r="A85" s="9">
        <v>43</v>
      </c>
      <c r="B85" s="27" t="s">
        <v>157</v>
      </c>
      <c r="C85" s="11" t="s">
        <v>173</v>
      </c>
      <c r="D85" s="11" t="s">
        <v>184</v>
      </c>
      <c r="E85" s="9" t="s">
        <v>185</v>
      </c>
      <c r="F85" s="9" t="s">
        <v>186</v>
      </c>
      <c r="G85" s="9">
        <v>6.44</v>
      </c>
      <c r="H85" s="14">
        <v>0.7</v>
      </c>
      <c r="I85" s="9">
        <v>2576</v>
      </c>
      <c r="J85" s="20"/>
    </row>
    <row r="86" s="21" customFormat="1" ht="30" customHeight="1" spans="1:10">
      <c r="A86" s="9">
        <v>44</v>
      </c>
      <c r="B86" s="27" t="s">
        <v>157</v>
      </c>
      <c r="C86" s="11" t="s">
        <v>173</v>
      </c>
      <c r="D86" s="11" t="s">
        <v>184</v>
      </c>
      <c r="E86" s="9" t="s">
        <v>185</v>
      </c>
      <c r="F86" s="9" t="s">
        <v>186</v>
      </c>
      <c r="G86" s="9">
        <v>7</v>
      </c>
      <c r="H86" s="14">
        <v>0.7</v>
      </c>
      <c r="I86" s="9">
        <v>2800</v>
      </c>
      <c r="J86" s="20"/>
    </row>
    <row r="87" s="21" customFormat="1" ht="30" customHeight="1" spans="1:10">
      <c r="A87" s="9">
        <v>45</v>
      </c>
      <c r="B87" s="27" t="s">
        <v>157</v>
      </c>
      <c r="C87" s="11" t="s">
        <v>173</v>
      </c>
      <c r="D87" s="11" t="s">
        <v>184</v>
      </c>
      <c r="E87" s="9" t="s">
        <v>185</v>
      </c>
      <c r="F87" s="9" t="s">
        <v>186</v>
      </c>
      <c r="G87" s="9">
        <v>0.57</v>
      </c>
      <c r="H87" s="14">
        <v>0.7</v>
      </c>
      <c r="I87" s="9">
        <v>228</v>
      </c>
      <c r="J87" s="20"/>
    </row>
    <row r="88" s="21" customFormat="1" ht="30" customHeight="1" spans="1:10">
      <c r="A88" s="9">
        <v>46</v>
      </c>
      <c r="B88" s="27" t="s">
        <v>157</v>
      </c>
      <c r="C88" s="11" t="s">
        <v>173</v>
      </c>
      <c r="D88" s="11" t="s">
        <v>184</v>
      </c>
      <c r="E88" s="9" t="s">
        <v>185</v>
      </c>
      <c r="F88" s="9" t="s">
        <v>186</v>
      </c>
      <c r="G88" s="9">
        <v>7.39</v>
      </c>
      <c r="H88" s="14">
        <v>0.7</v>
      </c>
      <c r="I88" s="9">
        <v>2956</v>
      </c>
      <c r="J88" s="20"/>
    </row>
    <row r="89" s="3" customFormat="1" ht="30" customHeight="1" spans="1:10">
      <c r="A89" s="15" t="s">
        <v>42</v>
      </c>
      <c r="B89" s="16"/>
      <c r="C89" s="17"/>
      <c r="D89" s="9"/>
      <c r="E89" s="9"/>
      <c r="F89" s="9"/>
      <c r="G89" s="9">
        <f>SUM(G43:G88)</f>
        <v>13229.26</v>
      </c>
      <c r="H89" s="9"/>
      <c r="I89" s="9">
        <f>SUM(I43:I88)</f>
        <v>5291704</v>
      </c>
      <c r="J89" s="9"/>
    </row>
    <row r="90" s="21" customFormat="1" ht="30" customHeight="1" spans="1:10">
      <c r="A90" s="6" t="s">
        <v>242</v>
      </c>
      <c r="B90" s="6"/>
      <c r="C90" s="6"/>
      <c r="D90" s="6"/>
      <c r="E90" s="6"/>
      <c r="F90" s="6"/>
      <c r="G90" s="6"/>
      <c r="H90" s="6"/>
      <c r="I90" s="6"/>
      <c r="J90" s="6"/>
    </row>
    <row r="91" s="21" customFormat="1" ht="30" customHeight="1" spans="1:10">
      <c r="A91" s="7" t="s">
        <v>23</v>
      </c>
      <c r="B91" s="7" t="s">
        <v>24</v>
      </c>
      <c r="C91" s="7" t="s">
        <v>25</v>
      </c>
      <c r="D91" s="8" t="s">
        <v>26</v>
      </c>
      <c r="E91" s="7" t="s">
        <v>27</v>
      </c>
      <c r="F91" s="7" t="s">
        <v>28</v>
      </c>
      <c r="G91" s="8" t="s">
        <v>29</v>
      </c>
      <c r="H91" s="7" t="s">
        <v>30</v>
      </c>
      <c r="I91" s="8" t="s">
        <v>53</v>
      </c>
      <c r="J91" s="7" t="s">
        <v>32</v>
      </c>
    </row>
    <row r="92" s="21" customFormat="1" ht="30" customHeight="1" spans="1:10">
      <c r="A92" s="9">
        <v>1</v>
      </c>
      <c r="B92" s="11" t="s">
        <v>157</v>
      </c>
      <c r="C92" s="11" t="s">
        <v>173</v>
      </c>
      <c r="D92" s="11" t="s">
        <v>39</v>
      </c>
      <c r="E92" s="12" t="s">
        <v>40</v>
      </c>
      <c r="F92" s="13" t="s">
        <v>41</v>
      </c>
      <c r="G92" s="13">
        <v>15.7</v>
      </c>
      <c r="H92" s="14">
        <v>0.7</v>
      </c>
      <c r="I92" s="13">
        <v>7850</v>
      </c>
      <c r="J92" s="20"/>
    </row>
    <row r="93" s="21" customFormat="1" ht="30" customHeight="1" spans="1:10">
      <c r="A93" s="9">
        <v>2</v>
      </c>
      <c r="B93" s="11" t="s">
        <v>157</v>
      </c>
      <c r="C93" s="11" t="s">
        <v>158</v>
      </c>
      <c r="D93" s="11" t="s">
        <v>243</v>
      </c>
      <c r="E93" s="12" t="s">
        <v>244</v>
      </c>
      <c r="F93" s="13" t="s">
        <v>245</v>
      </c>
      <c r="G93" s="13">
        <v>49.5</v>
      </c>
      <c r="H93" s="14">
        <v>0.7</v>
      </c>
      <c r="I93" s="13">
        <v>24750</v>
      </c>
      <c r="J93" s="20"/>
    </row>
    <row r="94" s="21" customFormat="1" ht="30" customHeight="1" spans="1:10">
      <c r="A94" s="9">
        <v>3</v>
      </c>
      <c r="B94" s="11" t="s">
        <v>157</v>
      </c>
      <c r="C94" s="11" t="s">
        <v>158</v>
      </c>
      <c r="D94" s="11" t="s">
        <v>243</v>
      </c>
      <c r="E94" s="12" t="s">
        <v>244</v>
      </c>
      <c r="F94" s="13" t="s">
        <v>245</v>
      </c>
      <c r="G94" s="13">
        <v>131.46</v>
      </c>
      <c r="H94" s="14">
        <v>0.7</v>
      </c>
      <c r="I94" s="13">
        <v>65730</v>
      </c>
      <c r="J94" s="20"/>
    </row>
    <row r="95" s="21" customFormat="1" ht="30" customHeight="1" spans="1:10">
      <c r="A95" s="9">
        <v>4</v>
      </c>
      <c r="B95" s="11" t="s">
        <v>157</v>
      </c>
      <c r="C95" s="11" t="s">
        <v>178</v>
      </c>
      <c r="D95" s="11" t="s">
        <v>246</v>
      </c>
      <c r="E95" s="9" t="s">
        <v>247</v>
      </c>
      <c r="F95" s="13" t="s">
        <v>248</v>
      </c>
      <c r="G95" s="13">
        <v>91</v>
      </c>
      <c r="H95" s="14">
        <v>0.7</v>
      </c>
      <c r="I95" s="13">
        <v>45500</v>
      </c>
      <c r="J95" s="20"/>
    </row>
    <row r="96" s="21" customFormat="1" ht="30" customHeight="1" spans="1:10">
      <c r="A96" s="9">
        <v>5</v>
      </c>
      <c r="B96" s="11" t="s">
        <v>157</v>
      </c>
      <c r="C96" s="11" t="s">
        <v>178</v>
      </c>
      <c r="D96" s="11" t="s">
        <v>246</v>
      </c>
      <c r="E96" s="9" t="s">
        <v>247</v>
      </c>
      <c r="F96" s="13" t="s">
        <v>248</v>
      </c>
      <c r="G96" s="13">
        <v>110.3</v>
      </c>
      <c r="H96" s="14">
        <v>0.7</v>
      </c>
      <c r="I96" s="13">
        <v>55150</v>
      </c>
      <c r="J96" s="20"/>
    </row>
    <row r="97" s="21" customFormat="1" ht="30" customHeight="1" spans="1:10">
      <c r="A97" s="9">
        <v>6</v>
      </c>
      <c r="B97" s="11" t="s">
        <v>157</v>
      </c>
      <c r="C97" s="11" t="s">
        <v>158</v>
      </c>
      <c r="D97" s="11" t="s">
        <v>249</v>
      </c>
      <c r="E97" s="9" t="s">
        <v>250</v>
      </c>
      <c r="F97" s="13" t="s">
        <v>251</v>
      </c>
      <c r="G97" s="13">
        <v>193.9</v>
      </c>
      <c r="H97" s="14">
        <v>0.7</v>
      </c>
      <c r="I97" s="13">
        <v>96950</v>
      </c>
      <c r="J97" s="20"/>
    </row>
    <row r="98" s="21" customFormat="1" ht="30" customHeight="1" spans="1:10">
      <c r="A98" s="9">
        <v>7</v>
      </c>
      <c r="B98" s="45" t="s">
        <v>157</v>
      </c>
      <c r="C98" s="45" t="s">
        <v>158</v>
      </c>
      <c r="D98" s="45" t="s">
        <v>249</v>
      </c>
      <c r="E98" s="9" t="s">
        <v>250</v>
      </c>
      <c r="F98" s="13" t="s">
        <v>251</v>
      </c>
      <c r="G98" s="13">
        <v>101.94</v>
      </c>
      <c r="H98" s="14">
        <v>0.7</v>
      </c>
      <c r="I98" s="13">
        <v>50970</v>
      </c>
      <c r="J98" s="20"/>
    </row>
    <row r="99" s="21" customFormat="1" ht="30" customHeight="1" spans="1:10">
      <c r="A99" s="9">
        <v>8</v>
      </c>
      <c r="B99" s="11" t="s">
        <v>157</v>
      </c>
      <c r="C99" s="11" t="s">
        <v>252</v>
      </c>
      <c r="D99" s="11" t="s">
        <v>253</v>
      </c>
      <c r="E99" s="9" t="s">
        <v>254</v>
      </c>
      <c r="F99" s="9" t="s">
        <v>255</v>
      </c>
      <c r="G99" s="9">
        <v>327.7</v>
      </c>
      <c r="H99" s="14">
        <v>0.7</v>
      </c>
      <c r="I99" s="13">
        <v>163850</v>
      </c>
      <c r="J99" s="20"/>
    </row>
    <row r="100" s="21" customFormat="1" ht="30" customHeight="1" spans="1:10">
      <c r="A100" s="9">
        <v>9</v>
      </c>
      <c r="B100" s="11" t="s">
        <v>157</v>
      </c>
      <c r="C100" s="11" t="s">
        <v>158</v>
      </c>
      <c r="D100" s="11" t="s">
        <v>256</v>
      </c>
      <c r="E100" s="9" t="s">
        <v>257</v>
      </c>
      <c r="F100" s="9" t="s">
        <v>258</v>
      </c>
      <c r="G100" s="9">
        <v>506.7</v>
      </c>
      <c r="H100" s="14">
        <v>0.7</v>
      </c>
      <c r="I100" s="13">
        <v>253350</v>
      </c>
      <c r="J100" s="20"/>
    </row>
    <row r="101" s="21" customFormat="1" ht="30" customHeight="1" spans="1:10">
      <c r="A101" s="9">
        <v>10</v>
      </c>
      <c r="B101" s="11" t="s">
        <v>157</v>
      </c>
      <c r="C101" s="11" t="s">
        <v>178</v>
      </c>
      <c r="D101" s="27" t="s">
        <v>259</v>
      </c>
      <c r="E101" s="9" t="s">
        <v>260</v>
      </c>
      <c r="F101" s="9" t="s">
        <v>261</v>
      </c>
      <c r="G101" s="9">
        <v>961.6</v>
      </c>
      <c r="H101" s="14">
        <v>0.7</v>
      </c>
      <c r="I101" s="13">
        <v>480800</v>
      </c>
      <c r="J101" s="20"/>
    </row>
    <row r="102" s="3" customFormat="1" ht="30" customHeight="1" spans="1:10">
      <c r="A102" s="15" t="s">
        <v>42</v>
      </c>
      <c r="B102" s="16"/>
      <c r="C102" s="17"/>
      <c r="D102" s="9"/>
      <c r="E102" s="9"/>
      <c r="F102" s="9"/>
      <c r="G102" s="9">
        <f>SUM(G92:G101)</f>
        <v>2489.8</v>
      </c>
      <c r="H102" s="9"/>
      <c r="I102" s="9">
        <f>SUM(I92:I101)</f>
        <v>1244900</v>
      </c>
      <c r="J102" s="9"/>
    </row>
    <row r="103" ht="30" customHeight="1" spans="1:10">
      <c r="A103" s="6" t="s">
        <v>262</v>
      </c>
      <c r="B103" s="6"/>
      <c r="C103" s="6"/>
      <c r="D103" s="6"/>
      <c r="E103" s="6"/>
      <c r="F103" s="6"/>
      <c r="G103" s="6"/>
      <c r="H103" s="6"/>
      <c r="I103" s="6"/>
      <c r="J103" s="6"/>
    </row>
    <row r="104" ht="30" customHeight="1" spans="1:10">
      <c r="A104" s="7" t="s">
        <v>23</v>
      </c>
      <c r="B104" s="7" t="s">
        <v>24</v>
      </c>
      <c r="C104" s="7" t="s">
        <v>25</v>
      </c>
      <c r="D104" s="8" t="s">
        <v>26</v>
      </c>
      <c r="E104" s="7" t="s">
        <v>27</v>
      </c>
      <c r="F104" s="7" t="s">
        <v>28</v>
      </c>
      <c r="G104" s="8" t="s">
        <v>29</v>
      </c>
      <c r="H104" s="7" t="s">
        <v>30</v>
      </c>
      <c r="I104" s="8" t="s">
        <v>64</v>
      </c>
      <c r="J104" s="7" t="s">
        <v>32</v>
      </c>
    </row>
    <row r="105" ht="30" customHeight="1" spans="1:10">
      <c r="A105" s="9">
        <v>1</v>
      </c>
      <c r="B105" s="11" t="s">
        <v>157</v>
      </c>
      <c r="C105" s="11" t="s">
        <v>173</v>
      </c>
      <c r="D105" s="11" t="s">
        <v>39</v>
      </c>
      <c r="E105" s="12" t="s">
        <v>40</v>
      </c>
      <c r="F105" s="13" t="s">
        <v>41</v>
      </c>
      <c r="G105" s="13">
        <v>15.7</v>
      </c>
      <c r="H105" s="14">
        <v>0.7</v>
      </c>
      <c r="I105" s="13">
        <v>4710</v>
      </c>
      <c r="J105" s="20"/>
    </row>
    <row r="106" ht="30" customHeight="1" spans="1:10">
      <c r="A106" s="9">
        <v>2</v>
      </c>
      <c r="B106" s="11" t="s">
        <v>157</v>
      </c>
      <c r="C106" s="11" t="s">
        <v>158</v>
      </c>
      <c r="D106" s="11" t="s">
        <v>243</v>
      </c>
      <c r="E106" s="12" t="s">
        <v>244</v>
      </c>
      <c r="F106" s="13" t="s">
        <v>245</v>
      </c>
      <c r="G106" s="13">
        <v>49.5</v>
      </c>
      <c r="H106" s="14">
        <v>0.7</v>
      </c>
      <c r="I106" s="13">
        <v>14850</v>
      </c>
      <c r="J106" s="20"/>
    </row>
    <row r="107" ht="30" customHeight="1" spans="1:10">
      <c r="A107" s="9">
        <v>3</v>
      </c>
      <c r="B107" s="11" t="s">
        <v>157</v>
      </c>
      <c r="C107" s="11" t="s">
        <v>158</v>
      </c>
      <c r="D107" s="11" t="s">
        <v>263</v>
      </c>
      <c r="E107" s="12" t="s">
        <v>264</v>
      </c>
      <c r="F107" s="13" t="s">
        <v>265</v>
      </c>
      <c r="G107" s="13">
        <v>75.1</v>
      </c>
      <c r="H107" s="14">
        <v>0.7</v>
      </c>
      <c r="I107" s="13">
        <v>22530</v>
      </c>
      <c r="J107" s="20"/>
    </row>
    <row r="108" ht="30" customHeight="1" spans="1:10">
      <c r="A108" s="9">
        <v>4</v>
      </c>
      <c r="B108" s="11" t="s">
        <v>157</v>
      </c>
      <c r="C108" s="11" t="s">
        <v>178</v>
      </c>
      <c r="D108" s="11" t="s">
        <v>266</v>
      </c>
      <c r="E108" s="9" t="s">
        <v>267</v>
      </c>
      <c r="F108" s="13" t="s">
        <v>268</v>
      </c>
      <c r="G108" s="13">
        <v>80.5</v>
      </c>
      <c r="H108" s="14">
        <v>0.7</v>
      </c>
      <c r="I108" s="13">
        <v>24150</v>
      </c>
      <c r="J108" s="20"/>
    </row>
    <row r="109" ht="30" customHeight="1" spans="1:10">
      <c r="A109" s="9">
        <v>5</v>
      </c>
      <c r="B109" s="11" t="s">
        <v>157</v>
      </c>
      <c r="C109" s="11" t="s">
        <v>173</v>
      </c>
      <c r="D109" s="11" t="s">
        <v>239</v>
      </c>
      <c r="E109" s="9" t="s">
        <v>240</v>
      </c>
      <c r="F109" s="9" t="s">
        <v>241</v>
      </c>
      <c r="G109" s="13">
        <v>85.6</v>
      </c>
      <c r="H109" s="14">
        <v>0.7</v>
      </c>
      <c r="I109" s="13">
        <v>25680</v>
      </c>
      <c r="J109" s="20"/>
    </row>
    <row r="110" ht="30" customHeight="1" spans="1:10">
      <c r="A110" s="9">
        <v>6</v>
      </c>
      <c r="B110" s="11" t="s">
        <v>157</v>
      </c>
      <c r="C110" s="11" t="s">
        <v>178</v>
      </c>
      <c r="D110" s="11" t="s">
        <v>246</v>
      </c>
      <c r="E110" s="9" t="s">
        <v>247</v>
      </c>
      <c r="F110" s="13" t="s">
        <v>248</v>
      </c>
      <c r="G110" s="13">
        <v>91</v>
      </c>
      <c r="H110" s="14">
        <v>0.7</v>
      </c>
      <c r="I110" s="13">
        <v>27300</v>
      </c>
      <c r="J110" s="20"/>
    </row>
    <row r="111" ht="30" customHeight="1" spans="1:10">
      <c r="A111" s="9">
        <v>7</v>
      </c>
      <c r="B111" s="11" t="s">
        <v>157</v>
      </c>
      <c r="C111" s="11" t="s">
        <v>178</v>
      </c>
      <c r="D111" s="11" t="s">
        <v>246</v>
      </c>
      <c r="E111" s="9" t="s">
        <v>247</v>
      </c>
      <c r="F111" s="13" t="s">
        <v>248</v>
      </c>
      <c r="G111" s="13">
        <v>110.3</v>
      </c>
      <c r="H111" s="14">
        <v>0.7</v>
      </c>
      <c r="I111" s="13">
        <v>33090</v>
      </c>
      <c r="J111" s="20"/>
    </row>
    <row r="112" ht="30" customHeight="1" spans="1:10">
      <c r="A112" s="9">
        <v>8</v>
      </c>
      <c r="B112" s="11" t="s">
        <v>157</v>
      </c>
      <c r="C112" s="11" t="s">
        <v>158</v>
      </c>
      <c r="D112" s="11" t="s">
        <v>249</v>
      </c>
      <c r="E112" s="9" t="s">
        <v>250</v>
      </c>
      <c r="F112" s="13" t="s">
        <v>251</v>
      </c>
      <c r="G112" s="13">
        <v>193.9</v>
      </c>
      <c r="H112" s="14">
        <v>0.7</v>
      </c>
      <c r="I112" s="13">
        <v>58170</v>
      </c>
      <c r="J112" s="20"/>
    </row>
    <row r="113" ht="30" customHeight="1" spans="1:10">
      <c r="A113" s="9">
        <v>9</v>
      </c>
      <c r="B113" s="11" t="s">
        <v>157</v>
      </c>
      <c r="C113" s="11" t="s">
        <v>178</v>
      </c>
      <c r="D113" s="27" t="s">
        <v>259</v>
      </c>
      <c r="E113" s="9" t="s">
        <v>260</v>
      </c>
      <c r="F113" s="9" t="s">
        <v>261</v>
      </c>
      <c r="G113" s="13">
        <v>106</v>
      </c>
      <c r="H113" s="14">
        <v>0.7</v>
      </c>
      <c r="I113" s="13">
        <v>31800</v>
      </c>
      <c r="J113" s="20"/>
    </row>
    <row r="114" ht="30" customHeight="1" spans="1:10">
      <c r="A114" s="9">
        <v>10</v>
      </c>
      <c r="B114" s="11" t="s">
        <v>157</v>
      </c>
      <c r="C114" s="11" t="s">
        <v>269</v>
      </c>
      <c r="D114" s="11" t="s">
        <v>101</v>
      </c>
      <c r="E114" s="32" t="s">
        <v>102</v>
      </c>
      <c r="F114" s="13" t="s">
        <v>103</v>
      </c>
      <c r="G114" s="13">
        <v>227.4</v>
      </c>
      <c r="H114" s="14">
        <v>0.7</v>
      </c>
      <c r="I114" s="13">
        <v>68220</v>
      </c>
      <c r="J114" s="20"/>
    </row>
    <row r="115" ht="30" customHeight="1" spans="1:10">
      <c r="A115" s="9">
        <v>11</v>
      </c>
      <c r="B115" s="11" t="s">
        <v>157</v>
      </c>
      <c r="C115" s="11" t="s">
        <v>178</v>
      </c>
      <c r="D115" s="27" t="s">
        <v>259</v>
      </c>
      <c r="E115" s="9" t="s">
        <v>260</v>
      </c>
      <c r="F115" s="9" t="s">
        <v>261</v>
      </c>
      <c r="G115" s="13">
        <v>278.6</v>
      </c>
      <c r="H115" s="14">
        <v>0.7</v>
      </c>
      <c r="I115" s="13">
        <v>83580</v>
      </c>
      <c r="J115" s="20"/>
    </row>
    <row r="116" ht="30" customHeight="1" spans="1:10">
      <c r="A116" s="9">
        <v>12</v>
      </c>
      <c r="B116" s="11" t="s">
        <v>157</v>
      </c>
      <c r="C116" s="11" t="s">
        <v>252</v>
      </c>
      <c r="D116" s="11" t="s">
        <v>253</v>
      </c>
      <c r="E116" s="9" t="s">
        <v>254</v>
      </c>
      <c r="F116" s="9" t="s">
        <v>255</v>
      </c>
      <c r="G116" s="13">
        <v>327.7</v>
      </c>
      <c r="H116" s="14">
        <v>0.7</v>
      </c>
      <c r="I116" s="13">
        <v>98310</v>
      </c>
      <c r="J116" s="20"/>
    </row>
    <row r="117" ht="30" customHeight="1" spans="1:10">
      <c r="A117" s="9">
        <v>13</v>
      </c>
      <c r="B117" s="11" t="s">
        <v>157</v>
      </c>
      <c r="C117" s="11" t="s">
        <v>269</v>
      </c>
      <c r="D117" s="11" t="s">
        <v>101</v>
      </c>
      <c r="E117" s="32" t="s">
        <v>102</v>
      </c>
      <c r="F117" s="13" t="s">
        <v>103</v>
      </c>
      <c r="G117" s="13">
        <v>404.5</v>
      </c>
      <c r="H117" s="14">
        <v>0.7</v>
      </c>
      <c r="I117" s="13">
        <v>121350</v>
      </c>
      <c r="J117" s="20"/>
    </row>
    <row r="118" ht="30" customHeight="1" spans="1:10">
      <c r="A118" s="9">
        <v>14</v>
      </c>
      <c r="B118" s="11" t="s">
        <v>157</v>
      </c>
      <c r="C118" s="11" t="s">
        <v>158</v>
      </c>
      <c r="D118" s="11" t="s">
        <v>243</v>
      </c>
      <c r="E118" s="12" t="s">
        <v>244</v>
      </c>
      <c r="F118" s="13" t="s">
        <v>245</v>
      </c>
      <c r="G118" s="13">
        <v>131.46</v>
      </c>
      <c r="H118" s="14">
        <v>0.7</v>
      </c>
      <c r="I118" s="13">
        <v>39438</v>
      </c>
      <c r="J118" s="20"/>
    </row>
    <row r="119" ht="30" customHeight="1" spans="1:10">
      <c r="A119" s="9">
        <v>15</v>
      </c>
      <c r="B119" s="11" t="s">
        <v>157</v>
      </c>
      <c r="C119" s="11" t="s">
        <v>158</v>
      </c>
      <c r="D119" s="11" t="s">
        <v>249</v>
      </c>
      <c r="E119" s="9" t="s">
        <v>250</v>
      </c>
      <c r="F119" s="13" t="s">
        <v>251</v>
      </c>
      <c r="G119" s="13">
        <v>101.94</v>
      </c>
      <c r="H119" s="14">
        <v>0.7</v>
      </c>
      <c r="I119" s="13">
        <v>30582</v>
      </c>
      <c r="J119" s="20"/>
    </row>
    <row r="120" ht="30" customHeight="1" spans="1:10">
      <c r="A120" s="9">
        <v>16</v>
      </c>
      <c r="B120" s="11" t="s">
        <v>157</v>
      </c>
      <c r="C120" s="11" t="s">
        <v>158</v>
      </c>
      <c r="D120" s="11" t="s">
        <v>39</v>
      </c>
      <c r="E120" s="12" t="s">
        <v>40</v>
      </c>
      <c r="F120" s="13" t="s">
        <v>41</v>
      </c>
      <c r="G120" s="13">
        <v>475.5</v>
      </c>
      <c r="H120" s="14">
        <v>0.7</v>
      </c>
      <c r="I120" s="13">
        <v>142650</v>
      </c>
      <c r="J120" s="20"/>
    </row>
    <row r="121" ht="30" customHeight="1" spans="1:10">
      <c r="A121" s="9">
        <v>17</v>
      </c>
      <c r="B121" s="11" t="s">
        <v>157</v>
      </c>
      <c r="C121" s="11" t="s">
        <v>158</v>
      </c>
      <c r="D121" s="11" t="s">
        <v>256</v>
      </c>
      <c r="E121" s="9" t="s">
        <v>257</v>
      </c>
      <c r="F121" s="9" t="s">
        <v>258</v>
      </c>
      <c r="G121" s="13">
        <v>506.7</v>
      </c>
      <c r="H121" s="14">
        <v>0.7</v>
      </c>
      <c r="I121" s="13">
        <v>152010</v>
      </c>
      <c r="J121" s="20"/>
    </row>
    <row r="122" ht="30" customHeight="1" spans="1:10">
      <c r="A122" s="9">
        <v>18</v>
      </c>
      <c r="B122" s="11" t="s">
        <v>157</v>
      </c>
      <c r="C122" s="11" t="s">
        <v>158</v>
      </c>
      <c r="D122" s="11" t="s">
        <v>39</v>
      </c>
      <c r="E122" s="12" t="s">
        <v>40</v>
      </c>
      <c r="F122" s="13" t="s">
        <v>41</v>
      </c>
      <c r="G122" s="13">
        <v>606.5</v>
      </c>
      <c r="H122" s="14">
        <v>0.7</v>
      </c>
      <c r="I122" s="13">
        <v>181950</v>
      </c>
      <c r="J122" s="20"/>
    </row>
    <row r="123" ht="30" customHeight="1" spans="1:10">
      <c r="A123" s="9">
        <v>19</v>
      </c>
      <c r="B123" s="11" t="s">
        <v>157</v>
      </c>
      <c r="C123" s="11" t="s">
        <v>269</v>
      </c>
      <c r="D123" s="11" t="s">
        <v>101</v>
      </c>
      <c r="E123" s="32" t="s">
        <v>102</v>
      </c>
      <c r="F123" s="13" t="s">
        <v>103</v>
      </c>
      <c r="G123" s="13">
        <v>643.1</v>
      </c>
      <c r="H123" s="14">
        <v>0.7</v>
      </c>
      <c r="I123" s="13">
        <v>192930</v>
      </c>
      <c r="J123" s="20"/>
    </row>
    <row r="124" ht="30" customHeight="1" spans="1:10">
      <c r="A124" s="9">
        <v>20</v>
      </c>
      <c r="B124" s="11" t="s">
        <v>157</v>
      </c>
      <c r="C124" s="11" t="s">
        <v>158</v>
      </c>
      <c r="D124" s="11" t="s">
        <v>39</v>
      </c>
      <c r="E124" s="12" t="s">
        <v>40</v>
      </c>
      <c r="F124" s="13" t="s">
        <v>41</v>
      </c>
      <c r="G124" s="13">
        <v>673.6</v>
      </c>
      <c r="H124" s="14">
        <v>0.7</v>
      </c>
      <c r="I124" s="13">
        <v>202080</v>
      </c>
      <c r="J124" s="20"/>
    </row>
    <row r="125" ht="30" customHeight="1" spans="1:10">
      <c r="A125" s="9">
        <v>21</v>
      </c>
      <c r="B125" s="11" t="s">
        <v>157</v>
      </c>
      <c r="C125" s="11" t="s">
        <v>158</v>
      </c>
      <c r="D125" s="11" t="s">
        <v>39</v>
      </c>
      <c r="E125" s="12" t="s">
        <v>40</v>
      </c>
      <c r="F125" s="13" t="s">
        <v>41</v>
      </c>
      <c r="G125" s="13">
        <v>821</v>
      </c>
      <c r="H125" s="14">
        <v>0.7</v>
      </c>
      <c r="I125" s="13">
        <v>246300</v>
      </c>
      <c r="J125" s="20"/>
    </row>
    <row r="126" ht="30" customHeight="1" spans="1:10">
      <c r="A126" s="9">
        <v>22</v>
      </c>
      <c r="B126" s="11" t="s">
        <v>157</v>
      </c>
      <c r="C126" s="11" t="s">
        <v>158</v>
      </c>
      <c r="D126" s="11" t="s">
        <v>39</v>
      </c>
      <c r="E126" s="12" t="s">
        <v>40</v>
      </c>
      <c r="F126" s="13" t="s">
        <v>41</v>
      </c>
      <c r="G126" s="13">
        <v>828.5</v>
      </c>
      <c r="H126" s="14">
        <v>0.7</v>
      </c>
      <c r="I126" s="13">
        <v>248550</v>
      </c>
      <c r="J126" s="20"/>
    </row>
    <row r="127" ht="30" customHeight="1" spans="1:10">
      <c r="A127" s="9">
        <v>23</v>
      </c>
      <c r="B127" s="11" t="s">
        <v>157</v>
      </c>
      <c r="C127" s="11" t="s">
        <v>158</v>
      </c>
      <c r="D127" s="11" t="s">
        <v>263</v>
      </c>
      <c r="E127" s="32" t="s">
        <v>264</v>
      </c>
      <c r="F127" s="13" t="s">
        <v>265</v>
      </c>
      <c r="G127" s="13">
        <v>927.9</v>
      </c>
      <c r="H127" s="14">
        <v>0.7</v>
      </c>
      <c r="I127" s="13">
        <v>278370</v>
      </c>
      <c r="J127" s="20"/>
    </row>
    <row r="128" ht="30" customHeight="1" spans="1:10">
      <c r="A128" s="9">
        <v>24</v>
      </c>
      <c r="B128" s="11" t="s">
        <v>157</v>
      </c>
      <c r="C128" s="11" t="s">
        <v>178</v>
      </c>
      <c r="D128" s="27" t="s">
        <v>259</v>
      </c>
      <c r="E128" s="9" t="s">
        <v>260</v>
      </c>
      <c r="F128" s="9" t="s">
        <v>261</v>
      </c>
      <c r="G128" s="13">
        <v>961.6</v>
      </c>
      <c r="H128" s="14">
        <v>0.7</v>
      </c>
      <c r="I128" s="13">
        <v>288480</v>
      </c>
      <c r="J128" s="20"/>
    </row>
    <row r="129" ht="30" customHeight="1" spans="1:10">
      <c r="A129" s="9">
        <v>25</v>
      </c>
      <c r="B129" s="11" t="s">
        <v>157</v>
      </c>
      <c r="C129" s="11" t="s">
        <v>178</v>
      </c>
      <c r="D129" s="27" t="s">
        <v>259</v>
      </c>
      <c r="E129" s="9" t="s">
        <v>260</v>
      </c>
      <c r="F129" s="9" t="s">
        <v>261</v>
      </c>
      <c r="G129" s="13">
        <v>485.8</v>
      </c>
      <c r="H129" s="14">
        <v>0.7</v>
      </c>
      <c r="I129" s="13">
        <v>145740</v>
      </c>
      <c r="J129" s="20"/>
    </row>
    <row r="130" s="3" customFormat="1" ht="30" customHeight="1" spans="1:10">
      <c r="A130" s="15" t="s">
        <v>42</v>
      </c>
      <c r="B130" s="16"/>
      <c r="C130" s="17"/>
      <c r="D130" s="9"/>
      <c r="E130" s="9"/>
      <c r="F130" s="9"/>
      <c r="G130" s="9">
        <f>SUM(G105:G129)</f>
        <v>9209.4</v>
      </c>
      <c r="H130" s="9"/>
      <c r="I130" s="9">
        <f>SUM(I105:I129)</f>
        <v>2762820</v>
      </c>
      <c r="J130" s="9"/>
    </row>
    <row r="131" s="21" customFormat="1" ht="30" customHeight="1" spans="1:10">
      <c r="A131" s="6" t="s">
        <v>270</v>
      </c>
      <c r="B131" s="6"/>
      <c r="C131" s="6"/>
      <c r="D131" s="6"/>
      <c r="E131" s="6"/>
      <c r="F131" s="6"/>
      <c r="G131" s="6"/>
      <c r="H131" s="6"/>
      <c r="I131" s="6"/>
      <c r="J131" s="6"/>
    </row>
    <row r="132" s="21" customFormat="1" ht="30" customHeight="1" spans="1:10">
      <c r="A132" s="7" t="s">
        <v>23</v>
      </c>
      <c r="B132" s="7" t="s">
        <v>24</v>
      </c>
      <c r="C132" s="7" t="s">
        <v>25</v>
      </c>
      <c r="D132" s="8" t="s">
        <v>26</v>
      </c>
      <c r="E132" s="7" t="s">
        <v>27</v>
      </c>
      <c r="F132" s="7" t="s">
        <v>28</v>
      </c>
      <c r="G132" s="8" t="s">
        <v>29</v>
      </c>
      <c r="H132" s="7" t="s">
        <v>30</v>
      </c>
      <c r="I132" s="8" t="s">
        <v>31</v>
      </c>
      <c r="J132" s="7" t="s">
        <v>32</v>
      </c>
    </row>
    <row r="133" s="21" customFormat="1" ht="30" customHeight="1" spans="1:10">
      <c r="A133" s="9">
        <v>1</v>
      </c>
      <c r="B133" s="11" t="s">
        <v>157</v>
      </c>
      <c r="C133" s="11" t="s">
        <v>173</v>
      </c>
      <c r="D133" s="11" t="s">
        <v>39</v>
      </c>
      <c r="E133" s="32" t="s">
        <v>40</v>
      </c>
      <c r="F133" s="13" t="s">
        <v>41</v>
      </c>
      <c r="G133" s="13">
        <v>15.7</v>
      </c>
      <c r="H133" s="14">
        <v>0.7</v>
      </c>
      <c r="I133" s="13">
        <v>6280</v>
      </c>
      <c r="J133" s="20"/>
    </row>
    <row r="134" s="21" customFormat="1" ht="30" customHeight="1" spans="1:10">
      <c r="A134" s="9">
        <v>2</v>
      </c>
      <c r="B134" s="11" t="s">
        <v>157</v>
      </c>
      <c r="C134" s="11" t="s">
        <v>158</v>
      </c>
      <c r="D134" s="11" t="s">
        <v>243</v>
      </c>
      <c r="E134" s="32" t="s">
        <v>244</v>
      </c>
      <c r="F134" s="13" t="s">
        <v>245</v>
      </c>
      <c r="G134" s="13">
        <v>49.5</v>
      </c>
      <c r="H134" s="14">
        <v>0.7</v>
      </c>
      <c r="I134" s="13">
        <v>19800</v>
      </c>
      <c r="J134" s="20"/>
    </row>
    <row r="135" s="21" customFormat="1" ht="30" customHeight="1" spans="1:10">
      <c r="A135" s="9">
        <v>3</v>
      </c>
      <c r="B135" s="11" t="s">
        <v>157</v>
      </c>
      <c r="C135" s="11" t="s">
        <v>158</v>
      </c>
      <c r="D135" s="11" t="s">
        <v>263</v>
      </c>
      <c r="E135" s="12" t="s">
        <v>264</v>
      </c>
      <c r="F135" s="13" t="s">
        <v>265</v>
      </c>
      <c r="G135" s="13">
        <v>75.1</v>
      </c>
      <c r="H135" s="14">
        <v>0.7</v>
      </c>
      <c r="I135" s="13">
        <v>30040</v>
      </c>
      <c r="J135" s="20"/>
    </row>
    <row r="136" s="21" customFormat="1" ht="30" customHeight="1" spans="1:10">
      <c r="A136" s="9">
        <v>4</v>
      </c>
      <c r="B136" s="11" t="s">
        <v>157</v>
      </c>
      <c r="C136" s="11" t="s">
        <v>178</v>
      </c>
      <c r="D136" s="11" t="s">
        <v>266</v>
      </c>
      <c r="E136" s="32" t="s">
        <v>267</v>
      </c>
      <c r="F136" s="13" t="s">
        <v>268</v>
      </c>
      <c r="G136" s="13">
        <v>80.5</v>
      </c>
      <c r="H136" s="14">
        <v>0.7</v>
      </c>
      <c r="I136" s="13">
        <v>32200</v>
      </c>
      <c r="J136" s="20"/>
    </row>
    <row r="137" s="21" customFormat="1" ht="30" customHeight="1" spans="1:10">
      <c r="A137" s="9">
        <v>5</v>
      </c>
      <c r="B137" s="11" t="s">
        <v>157</v>
      </c>
      <c r="C137" s="11" t="s">
        <v>173</v>
      </c>
      <c r="D137" s="11" t="s">
        <v>239</v>
      </c>
      <c r="E137" s="9" t="s">
        <v>240</v>
      </c>
      <c r="F137" s="13" t="s">
        <v>241</v>
      </c>
      <c r="G137" s="13">
        <v>85.6</v>
      </c>
      <c r="H137" s="14">
        <v>0.7</v>
      </c>
      <c r="I137" s="13">
        <v>34240</v>
      </c>
      <c r="J137" s="20"/>
    </row>
    <row r="138" s="21" customFormat="1" ht="30" customHeight="1" spans="1:10">
      <c r="A138" s="9">
        <v>6</v>
      </c>
      <c r="B138" s="11" t="s">
        <v>157</v>
      </c>
      <c r="C138" s="11" t="s">
        <v>178</v>
      </c>
      <c r="D138" s="11" t="s">
        <v>246</v>
      </c>
      <c r="E138" s="9" t="s">
        <v>247</v>
      </c>
      <c r="F138" s="13" t="s">
        <v>248</v>
      </c>
      <c r="G138" s="13">
        <v>91</v>
      </c>
      <c r="H138" s="14">
        <v>0.7</v>
      </c>
      <c r="I138" s="13">
        <v>36400</v>
      </c>
      <c r="J138" s="20"/>
    </row>
    <row r="139" s="21" customFormat="1" ht="30" customHeight="1" spans="1:10">
      <c r="A139" s="9">
        <v>7</v>
      </c>
      <c r="B139" s="11" t="s">
        <v>157</v>
      </c>
      <c r="C139" s="11" t="s">
        <v>178</v>
      </c>
      <c r="D139" s="11" t="s">
        <v>246</v>
      </c>
      <c r="E139" s="9" t="s">
        <v>247</v>
      </c>
      <c r="F139" s="13" t="s">
        <v>248</v>
      </c>
      <c r="G139" s="13">
        <v>110.3</v>
      </c>
      <c r="H139" s="14">
        <v>0.7</v>
      </c>
      <c r="I139" s="13">
        <v>44120</v>
      </c>
      <c r="J139" s="20"/>
    </row>
    <row r="140" s="21" customFormat="1" ht="30" customHeight="1" spans="1:10">
      <c r="A140" s="9">
        <v>8</v>
      </c>
      <c r="B140" s="11" t="s">
        <v>157</v>
      </c>
      <c r="C140" s="11" t="s">
        <v>158</v>
      </c>
      <c r="D140" s="11" t="s">
        <v>249</v>
      </c>
      <c r="E140" s="9" t="s">
        <v>250</v>
      </c>
      <c r="F140" s="13" t="s">
        <v>251</v>
      </c>
      <c r="G140" s="13">
        <v>193.9</v>
      </c>
      <c r="H140" s="14">
        <v>0.7</v>
      </c>
      <c r="I140" s="13">
        <v>77560</v>
      </c>
      <c r="J140" s="20"/>
    </row>
    <row r="141" s="21" customFormat="1" ht="30" customHeight="1" spans="1:10">
      <c r="A141" s="9">
        <v>9</v>
      </c>
      <c r="B141" s="11" t="s">
        <v>157</v>
      </c>
      <c r="C141" s="11" t="s">
        <v>178</v>
      </c>
      <c r="D141" s="27" t="s">
        <v>259</v>
      </c>
      <c r="E141" s="9" t="s">
        <v>260</v>
      </c>
      <c r="F141" s="9" t="s">
        <v>261</v>
      </c>
      <c r="G141" s="13">
        <v>106</v>
      </c>
      <c r="H141" s="14">
        <v>0.7</v>
      </c>
      <c r="I141" s="13">
        <v>42400</v>
      </c>
      <c r="J141" s="20"/>
    </row>
    <row r="142" s="21" customFormat="1" ht="30" customHeight="1" spans="1:10">
      <c r="A142" s="9">
        <v>10</v>
      </c>
      <c r="B142" s="11" t="s">
        <v>157</v>
      </c>
      <c r="C142" s="11" t="s">
        <v>269</v>
      </c>
      <c r="D142" s="11" t="s">
        <v>101</v>
      </c>
      <c r="E142" s="32" t="s">
        <v>102</v>
      </c>
      <c r="F142" s="13" t="s">
        <v>103</v>
      </c>
      <c r="G142" s="13">
        <v>227.4</v>
      </c>
      <c r="H142" s="14">
        <v>0.7</v>
      </c>
      <c r="I142" s="13">
        <v>90960</v>
      </c>
      <c r="J142" s="20"/>
    </row>
    <row r="143" s="21" customFormat="1" ht="30" customHeight="1" spans="1:10">
      <c r="A143" s="9">
        <v>11</v>
      </c>
      <c r="B143" s="11" t="s">
        <v>157</v>
      </c>
      <c r="C143" s="11" t="s">
        <v>178</v>
      </c>
      <c r="D143" s="27" t="s">
        <v>259</v>
      </c>
      <c r="E143" s="9" t="s">
        <v>260</v>
      </c>
      <c r="F143" s="9" t="s">
        <v>261</v>
      </c>
      <c r="G143" s="13">
        <v>278.6</v>
      </c>
      <c r="H143" s="14">
        <v>0.7</v>
      </c>
      <c r="I143" s="13">
        <v>111440</v>
      </c>
      <c r="J143" s="20"/>
    </row>
    <row r="144" s="21" customFormat="1" ht="30" customHeight="1" spans="1:10">
      <c r="A144" s="9">
        <v>12</v>
      </c>
      <c r="B144" s="11" t="s">
        <v>157</v>
      </c>
      <c r="C144" s="11" t="s">
        <v>252</v>
      </c>
      <c r="D144" s="11" t="s">
        <v>253</v>
      </c>
      <c r="E144" s="9" t="s">
        <v>254</v>
      </c>
      <c r="F144" s="13" t="s">
        <v>255</v>
      </c>
      <c r="G144" s="13">
        <v>327.7</v>
      </c>
      <c r="H144" s="14">
        <v>0.7</v>
      </c>
      <c r="I144" s="13">
        <v>131080</v>
      </c>
      <c r="J144" s="20"/>
    </row>
    <row r="145" s="21" customFormat="1" ht="30" customHeight="1" spans="1:10">
      <c r="A145" s="9">
        <v>13</v>
      </c>
      <c r="B145" s="11" t="s">
        <v>157</v>
      </c>
      <c r="C145" s="11" t="s">
        <v>269</v>
      </c>
      <c r="D145" s="11" t="s">
        <v>101</v>
      </c>
      <c r="E145" s="32" t="s">
        <v>102</v>
      </c>
      <c r="F145" s="13" t="s">
        <v>103</v>
      </c>
      <c r="G145" s="13">
        <v>404.5</v>
      </c>
      <c r="H145" s="14">
        <v>0.7</v>
      </c>
      <c r="I145" s="13">
        <v>161800</v>
      </c>
      <c r="J145" s="20"/>
    </row>
    <row r="146" s="21" customFormat="1" ht="30" customHeight="1" spans="1:10">
      <c r="A146" s="9">
        <v>14</v>
      </c>
      <c r="B146" s="11" t="s">
        <v>157</v>
      </c>
      <c r="C146" s="11" t="s">
        <v>158</v>
      </c>
      <c r="D146" s="11" t="s">
        <v>243</v>
      </c>
      <c r="E146" s="32" t="s">
        <v>244</v>
      </c>
      <c r="F146" s="13" t="s">
        <v>245</v>
      </c>
      <c r="G146" s="13">
        <v>131.46</v>
      </c>
      <c r="H146" s="14">
        <v>0.7</v>
      </c>
      <c r="I146" s="13">
        <v>52584</v>
      </c>
      <c r="J146" s="20"/>
    </row>
    <row r="147" s="21" customFormat="1" ht="30" customHeight="1" spans="1:10">
      <c r="A147" s="9">
        <v>15</v>
      </c>
      <c r="B147" s="45" t="s">
        <v>157</v>
      </c>
      <c r="C147" s="45" t="s">
        <v>158</v>
      </c>
      <c r="D147" s="11" t="s">
        <v>249</v>
      </c>
      <c r="E147" s="9" t="s">
        <v>250</v>
      </c>
      <c r="F147" s="13" t="s">
        <v>251</v>
      </c>
      <c r="G147" s="47">
        <v>101.94</v>
      </c>
      <c r="H147" s="14">
        <v>0.7</v>
      </c>
      <c r="I147" s="13">
        <v>40776</v>
      </c>
      <c r="J147" s="20"/>
    </row>
    <row r="148" s="21" customFormat="1" ht="30" customHeight="1" spans="1:10">
      <c r="A148" s="9">
        <v>16</v>
      </c>
      <c r="B148" s="11" t="s">
        <v>157</v>
      </c>
      <c r="C148" s="11" t="s">
        <v>158</v>
      </c>
      <c r="D148" s="11" t="s">
        <v>39</v>
      </c>
      <c r="E148" s="32" t="s">
        <v>40</v>
      </c>
      <c r="F148" s="13" t="s">
        <v>41</v>
      </c>
      <c r="G148" s="13">
        <v>475.5</v>
      </c>
      <c r="H148" s="14">
        <v>0.7</v>
      </c>
      <c r="I148" s="13">
        <v>190200</v>
      </c>
      <c r="J148" s="20"/>
    </row>
    <row r="149" s="21" customFormat="1" ht="30" customHeight="1" spans="1:10">
      <c r="A149" s="9">
        <v>17</v>
      </c>
      <c r="B149" s="11" t="s">
        <v>157</v>
      </c>
      <c r="C149" s="11" t="s">
        <v>158</v>
      </c>
      <c r="D149" s="11" t="s">
        <v>256</v>
      </c>
      <c r="E149" s="9" t="s">
        <v>257</v>
      </c>
      <c r="F149" s="9" t="s">
        <v>258</v>
      </c>
      <c r="G149" s="13">
        <v>506.7</v>
      </c>
      <c r="H149" s="14">
        <v>0.7</v>
      </c>
      <c r="I149" s="13">
        <v>202680</v>
      </c>
      <c r="J149" s="20"/>
    </row>
    <row r="150" s="21" customFormat="1" ht="30" customHeight="1" spans="1:10">
      <c r="A150" s="9">
        <v>18</v>
      </c>
      <c r="B150" s="11" t="s">
        <v>157</v>
      </c>
      <c r="C150" s="11" t="s">
        <v>158</v>
      </c>
      <c r="D150" s="11" t="s">
        <v>39</v>
      </c>
      <c r="E150" s="12" t="s">
        <v>40</v>
      </c>
      <c r="F150" s="13" t="s">
        <v>41</v>
      </c>
      <c r="G150" s="13">
        <v>606.5</v>
      </c>
      <c r="H150" s="14">
        <v>0.7</v>
      </c>
      <c r="I150" s="13">
        <v>242600</v>
      </c>
      <c r="J150" s="20"/>
    </row>
    <row r="151" s="21" customFormat="1" ht="30" customHeight="1" spans="1:10">
      <c r="A151" s="9">
        <v>19</v>
      </c>
      <c r="B151" s="11" t="s">
        <v>157</v>
      </c>
      <c r="C151" s="11" t="s">
        <v>269</v>
      </c>
      <c r="D151" s="11" t="s">
        <v>101</v>
      </c>
      <c r="E151" s="32" t="s">
        <v>102</v>
      </c>
      <c r="F151" s="13" t="s">
        <v>103</v>
      </c>
      <c r="G151" s="13">
        <v>643.1</v>
      </c>
      <c r="H151" s="14">
        <v>0.7</v>
      </c>
      <c r="I151" s="13">
        <v>257240</v>
      </c>
      <c r="J151" s="20"/>
    </row>
    <row r="152" s="21" customFormat="1" ht="30" customHeight="1" spans="1:10">
      <c r="A152" s="9">
        <v>20</v>
      </c>
      <c r="B152" s="11" t="s">
        <v>157</v>
      </c>
      <c r="C152" s="11" t="s">
        <v>158</v>
      </c>
      <c r="D152" s="11" t="s">
        <v>39</v>
      </c>
      <c r="E152" s="32" t="s">
        <v>40</v>
      </c>
      <c r="F152" s="13" t="s">
        <v>41</v>
      </c>
      <c r="G152" s="13">
        <v>673.6</v>
      </c>
      <c r="H152" s="14">
        <v>0.7</v>
      </c>
      <c r="I152" s="13">
        <v>269440</v>
      </c>
      <c r="J152" s="20"/>
    </row>
    <row r="153" s="21" customFormat="1" ht="30" customHeight="1" spans="1:10">
      <c r="A153" s="9">
        <v>21</v>
      </c>
      <c r="B153" s="11" t="s">
        <v>157</v>
      </c>
      <c r="C153" s="11" t="s">
        <v>158</v>
      </c>
      <c r="D153" s="11" t="s">
        <v>39</v>
      </c>
      <c r="E153" s="32" t="s">
        <v>40</v>
      </c>
      <c r="F153" s="13" t="s">
        <v>41</v>
      </c>
      <c r="G153" s="13">
        <v>821</v>
      </c>
      <c r="H153" s="14">
        <v>0.7</v>
      </c>
      <c r="I153" s="13">
        <v>328400</v>
      </c>
      <c r="J153" s="20"/>
    </row>
    <row r="154" s="21" customFormat="1" ht="30" customHeight="1" spans="1:10">
      <c r="A154" s="9">
        <v>22</v>
      </c>
      <c r="B154" s="11" t="s">
        <v>157</v>
      </c>
      <c r="C154" s="11" t="s">
        <v>158</v>
      </c>
      <c r="D154" s="11" t="s">
        <v>39</v>
      </c>
      <c r="E154" s="32" t="s">
        <v>40</v>
      </c>
      <c r="F154" s="13" t="s">
        <v>41</v>
      </c>
      <c r="G154" s="13">
        <v>828.5</v>
      </c>
      <c r="H154" s="14">
        <v>0.7</v>
      </c>
      <c r="I154" s="13">
        <v>331400</v>
      </c>
      <c r="J154" s="20"/>
    </row>
    <row r="155" s="21" customFormat="1" ht="30" customHeight="1" spans="1:10">
      <c r="A155" s="9">
        <v>23</v>
      </c>
      <c r="B155" s="11" t="s">
        <v>157</v>
      </c>
      <c r="C155" s="11" t="s">
        <v>158</v>
      </c>
      <c r="D155" s="11" t="s">
        <v>263</v>
      </c>
      <c r="E155" s="32" t="s">
        <v>264</v>
      </c>
      <c r="F155" s="13" t="s">
        <v>265</v>
      </c>
      <c r="G155" s="13">
        <v>927.9</v>
      </c>
      <c r="H155" s="14">
        <v>0.7</v>
      </c>
      <c r="I155" s="13">
        <v>371160</v>
      </c>
      <c r="J155" s="20"/>
    </row>
    <row r="156" s="21" customFormat="1" ht="30" customHeight="1" spans="1:10">
      <c r="A156" s="9">
        <v>24</v>
      </c>
      <c r="B156" s="11" t="s">
        <v>157</v>
      </c>
      <c r="C156" s="11" t="s">
        <v>178</v>
      </c>
      <c r="D156" s="38" t="s">
        <v>259</v>
      </c>
      <c r="E156" s="9" t="s">
        <v>260</v>
      </c>
      <c r="F156" s="32" t="s">
        <v>261</v>
      </c>
      <c r="G156" s="13">
        <v>961.6</v>
      </c>
      <c r="H156" s="14">
        <v>0.7</v>
      </c>
      <c r="I156" s="13">
        <v>384640</v>
      </c>
      <c r="J156" s="20"/>
    </row>
    <row r="157" s="21" customFormat="1" ht="30" customHeight="1" spans="1:10">
      <c r="A157" s="9">
        <v>25</v>
      </c>
      <c r="B157" s="11" t="s">
        <v>157</v>
      </c>
      <c r="C157" s="11" t="s">
        <v>178</v>
      </c>
      <c r="D157" s="38" t="s">
        <v>259</v>
      </c>
      <c r="E157" s="9" t="s">
        <v>260</v>
      </c>
      <c r="F157" s="32" t="s">
        <v>261</v>
      </c>
      <c r="G157" s="13">
        <v>485.8</v>
      </c>
      <c r="H157" s="14">
        <v>0.7</v>
      </c>
      <c r="I157" s="13">
        <v>194320</v>
      </c>
      <c r="J157" s="20"/>
    </row>
    <row r="158" s="3" customFormat="1" ht="30" customHeight="1" spans="1:10">
      <c r="A158" s="15" t="s">
        <v>42</v>
      </c>
      <c r="B158" s="16"/>
      <c r="C158" s="17"/>
      <c r="D158" s="9"/>
      <c r="E158" s="9"/>
      <c r="F158" s="9"/>
      <c r="G158" s="9">
        <f>SUM(G133:G157)</f>
        <v>9209.4</v>
      </c>
      <c r="H158" s="9"/>
      <c r="I158" s="9">
        <f>SUM(I133:I157)</f>
        <v>3683760</v>
      </c>
      <c r="J158" s="9"/>
    </row>
  </sheetData>
  <mergeCells count="19">
    <mergeCell ref="A1:J1"/>
    <mergeCell ref="A2:J2"/>
    <mergeCell ref="A5:C5"/>
    <mergeCell ref="A6:J6"/>
    <mergeCell ref="A16:C16"/>
    <mergeCell ref="A17:J17"/>
    <mergeCell ref="A20:C20"/>
    <mergeCell ref="A21:J21"/>
    <mergeCell ref="A26:C26"/>
    <mergeCell ref="A27:J27"/>
    <mergeCell ref="A40:C40"/>
    <mergeCell ref="A41:J41"/>
    <mergeCell ref="A89:C89"/>
    <mergeCell ref="A90:J90"/>
    <mergeCell ref="A102:C102"/>
    <mergeCell ref="A103:J103"/>
    <mergeCell ref="A130:C130"/>
    <mergeCell ref="A131:J131"/>
    <mergeCell ref="A158:C158"/>
  </mergeCells>
  <pageMargins left="0.75" right="0.75" top="1" bottom="1" header="0.5" footer="0.5"/>
  <pageSetup paperSize="9" scale="7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A1" sqref="A1:J11"/>
    </sheetView>
  </sheetViews>
  <sheetFormatPr defaultColWidth="8.89166666666667" defaultRowHeight="13.5"/>
  <cols>
    <col min="1" max="1" width="6.13333333333333" customWidth="1"/>
    <col min="2" max="2" width="11.8833333333333" customWidth="1"/>
    <col min="3" max="3" width="12.3833333333333" customWidth="1"/>
    <col min="4" max="4" width="9"/>
    <col min="5" max="5" width="20.25" customWidth="1"/>
    <col min="6" max="6" width="13.5" customWidth="1"/>
    <col min="7" max="7" width="17.3833333333333" customWidth="1"/>
    <col min="8" max="8" width="10.3833333333333" customWidth="1"/>
    <col min="9" max="9" width="10.5583333333333" customWidth="1"/>
  </cols>
  <sheetData>
    <row r="1" ht="2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23" t="s">
        <v>271</v>
      </c>
      <c r="B2" s="23"/>
      <c r="C2" s="23"/>
      <c r="D2" s="23"/>
      <c r="E2" s="23"/>
      <c r="F2" s="23"/>
      <c r="G2" s="23"/>
      <c r="H2" s="23"/>
      <c r="I2" s="23"/>
      <c r="J2" s="23"/>
    </row>
    <row r="3" s="21" customFormat="1" ht="30" customHeight="1" spans="1:10">
      <c r="A3" s="24" t="s">
        <v>23</v>
      </c>
      <c r="B3" s="24" t="s">
        <v>24</v>
      </c>
      <c r="C3" s="24" t="s">
        <v>25</v>
      </c>
      <c r="D3" s="25" t="s">
        <v>26</v>
      </c>
      <c r="E3" s="24" t="s">
        <v>27</v>
      </c>
      <c r="F3" s="24" t="s">
        <v>28</v>
      </c>
      <c r="G3" s="25" t="s">
        <v>29</v>
      </c>
      <c r="H3" s="24" t="s">
        <v>30</v>
      </c>
      <c r="I3" s="25" t="s">
        <v>64</v>
      </c>
      <c r="J3" s="24" t="s">
        <v>32</v>
      </c>
    </row>
    <row r="4" s="21" customFormat="1" ht="30" customHeight="1" spans="1:10">
      <c r="A4" s="26">
        <v>1</v>
      </c>
      <c r="B4" s="27" t="s">
        <v>272</v>
      </c>
      <c r="C4" s="11" t="s">
        <v>273</v>
      </c>
      <c r="D4" s="11" t="s">
        <v>274</v>
      </c>
      <c r="E4" s="9" t="s">
        <v>275</v>
      </c>
      <c r="F4" s="13" t="s">
        <v>276</v>
      </c>
      <c r="G4" s="9">
        <v>263.33</v>
      </c>
      <c r="H4" s="28">
        <v>0.7</v>
      </c>
      <c r="I4" s="29">
        <f>G4*300</f>
        <v>78999</v>
      </c>
      <c r="J4" s="30"/>
    </row>
    <row r="5" s="21" customFormat="1" ht="30" customHeight="1" spans="1:10">
      <c r="A5" s="26">
        <v>2</v>
      </c>
      <c r="B5" s="27" t="s">
        <v>272</v>
      </c>
      <c r="C5" s="11" t="s">
        <v>273</v>
      </c>
      <c r="D5" s="11" t="s">
        <v>274</v>
      </c>
      <c r="E5" s="9" t="s">
        <v>275</v>
      </c>
      <c r="F5" s="13" t="s">
        <v>276</v>
      </c>
      <c r="G5" s="9">
        <v>57.94</v>
      </c>
      <c r="H5" s="28">
        <v>0.7</v>
      </c>
      <c r="I5" s="29">
        <f>G5*300</f>
        <v>17382</v>
      </c>
      <c r="J5" s="13"/>
    </row>
    <row r="6" s="3" customFormat="1" ht="30" customHeight="1" spans="1:10">
      <c r="A6" s="15" t="s">
        <v>42</v>
      </c>
      <c r="B6" s="16"/>
      <c r="C6" s="17"/>
      <c r="D6" s="9"/>
      <c r="E6" s="9"/>
      <c r="F6" s="9"/>
      <c r="G6" s="9">
        <f>SUM(G4:G5)</f>
        <v>321.27</v>
      </c>
      <c r="H6" s="9"/>
      <c r="I6" s="9">
        <f>SUM(I4:I5)</f>
        <v>96381</v>
      </c>
      <c r="J6" s="9"/>
    </row>
    <row r="7" s="22" customFormat="1" ht="30" customHeight="1" spans="1:10">
      <c r="A7" s="23" t="s">
        <v>277</v>
      </c>
      <c r="B7" s="23"/>
      <c r="C7" s="23"/>
      <c r="D7" s="23"/>
      <c r="E7" s="23"/>
      <c r="F7" s="23"/>
      <c r="G7" s="23"/>
      <c r="H7" s="23"/>
      <c r="I7" s="23"/>
      <c r="J7" s="23"/>
    </row>
    <row r="8" s="21" customFormat="1" ht="30" customHeight="1" spans="1:10">
      <c r="A8" s="24" t="s">
        <v>23</v>
      </c>
      <c r="B8" s="24" t="s">
        <v>24</v>
      </c>
      <c r="C8" s="24" t="s">
        <v>25</v>
      </c>
      <c r="D8" s="25" t="s">
        <v>26</v>
      </c>
      <c r="E8" s="24" t="s">
        <v>27</v>
      </c>
      <c r="F8" s="24" t="s">
        <v>28</v>
      </c>
      <c r="G8" s="25" t="s">
        <v>29</v>
      </c>
      <c r="H8" s="24" t="s">
        <v>30</v>
      </c>
      <c r="I8" s="25" t="s">
        <v>31</v>
      </c>
      <c r="J8" s="24" t="s">
        <v>32</v>
      </c>
    </row>
    <row r="9" s="21" customFormat="1" ht="30" customHeight="1" spans="1:10">
      <c r="A9" s="26">
        <v>1</v>
      </c>
      <c r="B9" s="27" t="s">
        <v>272</v>
      </c>
      <c r="C9" s="11" t="s">
        <v>273</v>
      </c>
      <c r="D9" s="11" t="s">
        <v>274</v>
      </c>
      <c r="E9" s="9" t="s">
        <v>275</v>
      </c>
      <c r="F9" s="13" t="s">
        <v>276</v>
      </c>
      <c r="G9" s="9">
        <v>263.33</v>
      </c>
      <c r="H9" s="28">
        <v>0.7</v>
      </c>
      <c r="I9" s="29">
        <v>105332</v>
      </c>
      <c r="J9" s="30"/>
    </row>
    <row r="10" s="21" customFormat="1" ht="30" customHeight="1" spans="1:10">
      <c r="A10" s="26">
        <v>2</v>
      </c>
      <c r="B10" s="27" t="s">
        <v>272</v>
      </c>
      <c r="C10" s="11" t="s">
        <v>273</v>
      </c>
      <c r="D10" s="11" t="s">
        <v>274</v>
      </c>
      <c r="E10" s="9" t="s">
        <v>275</v>
      </c>
      <c r="F10" s="13" t="s">
        <v>276</v>
      </c>
      <c r="G10" s="9">
        <v>57.94</v>
      </c>
      <c r="H10" s="28">
        <v>0.7</v>
      </c>
      <c r="I10" s="29">
        <v>23176</v>
      </c>
      <c r="J10" s="13"/>
    </row>
    <row r="11" s="3" customFormat="1" ht="30" customHeight="1" spans="1:10">
      <c r="A11" s="15" t="s">
        <v>42</v>
      </c>
      <c r="B11" s="16"/>
      <c r="C11" s="17"/>
      <c r="D11" s="9"/>
      <c r="E11" s="9"/>
      <c r="F11" s="9"/>
      <c r="G11" s="9">
        <f>SUM(G9:G10)</f>
        <v>321.27</v>
      </c>
      <c r="H11" s="9"/>
      <c r="I11" s="9">
        <f>SUM(I9:I10)</f>
        <v>128508</v>
      </c>
      <c r="J11" s="9"/>
    </row>
  </sheetData>
  <mergeCells count="5">
    <mergeCell ref="A1:J1"/>
    <mergeCell ref="A2:J2"/>
    <mergeCell ref="A6:C6"/>
    <mergeCell ref="A7:J7"/>
    <mergeCell ref="A11:C11"/>
  </mergeCells>
  <pageMargins left="0.75" right="0.75" top="1" bottom="1" header="0.5" footer="0.5"/>
  <pageSetup paperSize="9" scale="7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N9" sqref="N9"/>
    </sheetView>
  </sheetViews>
  <sheetFormatPr defaultColWidth="8.89166666666667" defaultRowHeight="13.5"/>
  <cols>
    <col min="1" max="1" width="6.13333333333333" style="4" customWidth="1"/>
    <col min="2" max="2" width="11.8833333333333" style="4" customWidth="1"/>
    <col min="3" max="3" width="12.3833333333333" style="4" customWidth="1"/>
    <col min="4" max="4" width="9" style="4"/>
    <col min="5" max="5" width="20.25" style="4" customWidth="1"/>
    <col min="6" max="6" width="13.5" style="4" customWidth="1"/>
    <col min="7" max="7" width="17.3833333333333" style="4" customWidth="1"/>
    <col min="8" max="8" width="10.3833333333333" style="4" customWidth="1"/>
    <col min="9" max="9" width="10.5583333333333" style="4" customWidth="1"/>
    <col min="10" max="16384" width="8.89166666666667" style="4"/>
  </cols>
  <sheetData>
    <row r="1" customFormat="1" ht="2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278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30" customHeight="1" spans="1:10">
      <c r="A3" s="7" t="s">
        <v>23</v>
      </c>
      <c r="B3" s="7" t="s">
        <v>24</v>
      </c>
      <c r="C3" s="7" t="s">
        <v>25</v>
      </c>
      <c r="D3" s="8" t="s">
        <v>26</v>
      </c>
      <c r="E3" s="7" t="s">
        <v>27</v>
      </c>
      <c r="F3" s="7" t="s">
        <v>28</v>
      </c>
      <c r="G3" s="8" t="s">
        <v>29</v>
      </c>
      <c r="H3" s="7" t="s">
        <v>30</v>
      </c>
      <c r="I3" s="8" t="s">
        <v>53</v>
      </c>
      <c r="J3" s="7" t="s">
        <v>32</v>
      </c>
    </row>
    <row r="4" s="2" customFormat="1" ht="30" customHeight="1" spans="1:10">
      <c r="A4" s="9">
        <v>1</v>
      </c>
      <c r="B4" s="10" t="s">
        <v>279</v>
      </c>
      <c r="C4" s="10" t="s">
        <v>280</v>
      </c>
      <c r="D4" s="11" t="s">
        <v>281</v>
      </c>
      <c r="E4" s="12" t="s">
        <v>282</v>
      </c>
      <c r="F4" s="13" t="s">
        <v>283</v>
      </c>
      <c r="G4" s="13">
        <v>70</v>
      </c>
      <c r="H4" s="14">
        <v>0.7</v>
      </c>
      <c r="I4" s="13">
        <v>35000</v>
      </c>
      <c r="J4" s="20" t="s">
        <v>284</v>
      </c>
    </row>
    <row r="5" s="3" customFormat="1" ht="30" customHeight="1" spans="1:10">
      <c r="A5" s="15" t="s">
        <v>42</v>
      </c>
      <c r="B5" s="16"/>
      <c r="C5" s="17"/>
      <c r="D5" s="9"/>
      <c r="E5" s="9"/>
      <c r="F5" s="9"/>
      <c r="G5" s="9">
        <f>SUM(G4:G4)</f>
        <v>70</v>
      </c>
      <c r="H5" s="9"/>
      <c r="I5" s="9">
        <f>SUM(I4:I4)</f>
        <v>35000</v>
      </c>
      <c r="J5" s="9"/>
    </row>
    <row r="6" ht="30" customHeight="1" spans="1:10">
      <c r="A6" s="6" t="s">
        <v>285</v>
      </c>
      <c r="B6" s="6"/>
      <c r="C6" s="6"/>
      <c r="D6" s="6"/>
      <c r="E6" s="6"/>
      <c r="F6" s="6"/>
      <c r="G6" s="6"/>
      <c r="H6" s="6"/>
      <c r="I6" s="6"/>
      <c r="J6" s="6"/>
    </row>
    <row r="7" ht="30" customHeight="1" spans="1:10">
      <c r="A7" s="18" t="s">
        <v>23</v>
      </c>
      <c r="B7" s="18" t="s">
        <v>24</v>
      </c>
      <c r="C7" s="18" t="s">
        <v>25</v>
      </c>
      <c r="D7" s="19" t="s">
        <v>26</v>
      </c>
      <c r="E7" s="18" t="s">
        <v>27</v>
      </c>
      <c r="F7" s="7" t="s">
        <v>28</v>
      </c>
      <c r="G7" s="19" t="s">
        <v>29</v>
      </c>
      <c r="H7" s="18" t="s">
        <v>30</v>
      </c>
      <c r="I7" s="19" t="s">
        <v>10</v>
      </c>
      <c r="J7" s="18" t="s">
        <v>32</v>
      </c>
    </row>
    <row r="8" s="2" customFormat="1" ht="30" customHeight="1" spans="1:10">
      <c r="A8" s="9">
        <v>1</v>
      </c>
      <c r="B8" s="10" t="s">
        <v>279</v>
      </c>
      <c r="C8" s="10" t="s">
        <v>280</v>
      </c>
      <c r="D8" s="11" t="s">
        <v>39</v>
      </c>
      <c r="E8" s="12" t="s">
        <v>40</v>
      </c>
      <c r="F8" s="13" t="s">
        <v>41</v>
      </c>
      <c r="G8" s="13">
        <v>350.7</v>
      </c>
      <c r="H8" s="14">
        <v>0.8</v>
      </c>
      <c r="I8" s="13">
        <v>105210</v>
      </c>
      <c r="J8" s="20"/>
    </row>
    <row r="9" s="2" customFormat="1" ht="30" customHeight="1" spans="1:10">
      <c r="A9" s="9">
        <v>2</v>
      </c>
      <c r="B9" s="10" t="s">
        <v>279</v>
      </c>
      <c r="C9" s="10" t="s">
        <v>280</v>
      </c>
      <c r="D9" s="11" t="s">
        <v>281</v>
      </c>
      <c r="E9" s="12" t="s">
        <v>282</v>
      </c>
      <c r="F9" s="13" t="s">
        <v>283</v>
      </c>
      <c r="G9" s="13">
        <v>391.5</v>
      </c>
      <c r="H9" s="14">
        <v>0.7</v>
      </c>
      <c r="I9" s="13">
        <v>117450</v>
      </c>
      <c r="J9" s="20"/>
    </row>
    <row r="10" s="2" customFormat="1" ht="30" customHeight="1" spans="1:10">
      <c r="A10" s="9">
        <v>3</v>
      </c>
      <c r="B10" s="10" t="s">
        <v>279</v>
      </c>
      <c r="C10" s="10" t="s">
        <v>280</v>
      </c>
      <c r="D10" s="11" t="s">
        <v>281</v>
      </c>
      <c r="E10" s="12" t="s">
        <v>282</v>
      </c>
      <c r="F10" s="13" t="s">
        <v>283</v>
      </c>
      <c r="G10" s="13">
        <v>6.8</v>
      </c>
      <c r="H10" s="14">
        <v>0.8</v>
      </c>
      <c r="I10" s="13">
        <v>2040</v>
      </c>
      <c r="J10" s="20"/>
    </row>
    <row r="11" s="2" customFormat="1" ht="30" customHeight="1" spans="1:10">
      <c r="A11" s="9">
        <v>4</v>
      </c>
      <c r="B11" s="10" t="s">
        <v>279</v>
      </c>
      <c r="C11" s="10" t="s">
        <v>280</v>
      </c>
      <c r="D11" s="11" t="s">
        <v>281</v>
      </c>
      <c r="E11" s="12" t="s">
        <v>282</v>
      </c>
      <c r="F11" s="13" t="s">
        <v>283</v>
      </c>
      <c r="G11" s="13">
        <v>170.2</v>
      </c>
      <c r="H11" s="14">
        <v>0.8</v>
      </c>
      <c r="I11" s="13">
        <v>51060</v>
      </c>
      <c r="J11" s="20"/>
    </row>
    <row r="12" s="2" customFormat="1" ht="30" customHeight="1" spans="1:10">
      <c r="A12" s="9">
        <v>5</v>
      </c>
      <c r="B12" s="10" t="s">
        <v>279</v>
      </c>
      <c r="C12" s="10" t="s">
        <v>280</v>
      </c>
      <c r="D12" s="11" t="s">
        <v>163</v>
      </c>
      <c r="E12" s="12" t="s">
        <v>164</v>
      </c>
      <c r="F12" s="13" t="s">
        <v>165</v>
      </c>
      <c r="G12" s="13">
        <v>70</v>
      </c>
      <c r="H12" s="14">
        <v>0.7</v>
      </c>
      <c r="I12" s="13">
        <v>21000</v>
      </c>
      <c r="J12" s="9" t="s">
        <v>286</v>
      </c>
    </row>
    <row r="13" s="3" customFormat="1" ht="30" customHeight="1" spans="1:10">
      <c r="A13" s="15" t="s">
        <v>42</v>
      </c>
      <c r="B13" s="16"/>
      <c r="C13" s="17"/>
      <c r="D13" s="9"/>
      <c r="E13" s="9"/>
      <c r="F13" s="9"/>
      <c r="G13" s="9">
        <f>SUM(G8:G12)</f>
        <v>989.2</v>
      </c>
      <c r="H13" s="9"/>
      <c r="I13" s="9">
        <f>SUM(I8:I12)</f>
        <v>296760</v>
      </c>
      <c r="J13" s="9"/>
    </row>
    <row r="14" s="1" customFormat="1" ht="30" customHeight="1" spans="1:10">
      <c r="A14" s="6" t="s">
        <v>287</v>
      </c>
      <c r="B14" s="6"/>
      <c r="C14" s="6"/>
      <c r="D14" s="6"/>
      <c r="E14" s="6"/>
      <c r="F14" s="6"/>
      <c r="G14" s="6"/>
      <c r="H14" s="6"/>
      <c r="I14" s="6"/>
      <c r="J14" s="6"/>
    </row>
    <row r="15" s="1" customFormat="1" ht="30" customHeight="1" spans="1:10">
      <c r="A15" s="18" t="s">
        <v>23</v>
      </c>
      <c r="B15" s="18" t="s">
        <v>24</v>
      </c>
      <c r="C15" s="18" t="s">
        <v>25</v>
      </c>
      <c r="D15" s="19" t="s">
        <v>26</v>
      </c>
      <c r="E15" s="18" t="s">
        <v>27</v>
      </c>
      <c r="F15" s="7" t="s">
        <v>28</v>
      </c>
      <c r="G15" s="19" t="s">
        <v>29</v>
      </c>
      <c r="H15" s="18" t="s">
        <v>30</v>
      </c>
      <c r="I15" s="19" t="s">
        <v>19</v>
      </c>
      <c r="J15" s="18" t="s">
        <v>32</v>
      </c>
    </row>
    <row r="16" s="2" customFormat="1" ht="30" customHeight="1" spans="1:10">
      <c r="A16" s="9">
        <v>1</v>
      </c>
      <c r="B16" s="10" t="s">
        <v>279</v>
      </c>
      <c r="C16" s="10" t="s">
        <v>280</v>
      </c>
      <c r="D16" s="11" t="s">
        <v>163</v>
      </c>
      <c r="E16" s="12" t="s">
        <v>164</v>
      </c>
      <c r="F16" s="13" t="s">
        <v>165</v>
      </c>
      <c r="G16" s="13">
        <v>50</v>
      </c>
      <c r="H16" s="14">
        <v>0.7</v>
      </c>
      <c r="I16" s="13">
        <f>G16*400</f>
        <v>20000</v>
      </c>
      <c r="J16" s="9" t="s">
        <v>288</v>
      </c>
    </row>
    <row r="17" s="2" customFormat="1" ht="30" customHeight="1" spans="1:10">
      <c r="A17" s="9">
        <v>2</v>
      </c>
      <c r="B17" s="10" t="s">
        <v>279</v>
      </c>
      <c r="C17" s="10" t="s">
        <v>280</v>
      </c>
      <c r="D17" s="11" t="s">
        <v>39</v>
      </c>
      <c r="E17" s="12" t="s">
        <v>40</v>
      </c>
      <c r="F17" s="13" t="s">
        <v>41</v>
      </c>
      <c r="G17" s="13">
        <v>350.7</v>
      </c>
      <c r="H17" s="14">
        <v>0.7</v>
      </c>
      <c r="I17" s="13">
        <v>140280</v>
      </c>
      <c r="J17" s="20"/>
    </row>
    <row r="18" s="2" customFormat="1" ht="30" customHeight="1" spans="1:10">
      <c r="A18" s="9">
        <v>3</v>
      </c>
      <c r="B18" s="10" t="s">
        <v>279</v>
      </c>
      <c r="C18" s="10" t="s">
        <v>280</v>
      </c>
      <c r="D18" s="11" t="s">
        <v>281</v>
      </c>
      <c r="E18" s="12" t="s">
        <v>282</v>
      </c>
      <c r="F18" s="13" t="s">
        <v>283</v>
      </c>
      <c r="G18" s="13">
        <v>391.5</v>
      </c>
      <c r="H18" s="14">
        <v>0.7</v>
      </c>
      <c r="I18" s="13">
        <v>156600</v>
      </c>
      <c r="J18" s="20"/>
    </row>
    <row r="19" s="2" customFormat="1" ht="30" customHeight="1" spans="1:10">
      <c r="A19" s="9">
        <v>4</v>
      </c>
      <c r="B19" s="10" t="s">
        <v>279</v>
      </c>
      <c r="C19" s="10" t="s">
        <v>280</v>
      </c>
      <c r="D19" s="11" t="s">
        <v>163</v>
      </c>
      <c r="E19" s="12" t="s">
        <v>164</v>
      </c>
      <c r="F19" s="13" t="s">
        <v>165</v>
      </c>
      <c r="G19" s="13">
        <v>410</v>
      </c>
      <c r="H19" s="14">
        <v>0.7</v>
      </c>
      <c r="I19" s="13">
        <v>164000</v>
      </c>
      <c r="J19" s="20"/>
    </row>
    <row r="20" s="2" customFormat="1" ht="30" customHeight="1" spans="1:10">
      <c r="A20" s="9">
        <v>5</v>
      </c>
      <c r="B20" s="10" t="s">
        <v>279</v>
      </c>
      <c r="C20" s="10" t="s">
        <v>280</v>
      </c>
      <c r="D20" s="11" t="s">
        <v>281</v>
      </c>
      <c r="E20" s="12" t="s">
        <v>282</v>
      </c>
      <c r="F20" s="13" t="s">
        <v>283</v>
      </c>
      <c r="G20" s="13">
        <v>6.8</v>
      </c>
      <c r="H20" s="14">
        <v>0.8</v>
      </c>
      <c r="I20" s="13">
        <v>2720</v>
      </c>
      <c r="J20" s="20"/>
    </row>
    <row r="21" s="2" customFormat="1" ht="30" customHeight="1" spans="1:10">
      <c r="A21" s="9">
        <v>6</v>
      </c>
      <c r="B21" s="10" t="s">
        <v>279</v>
      </c>
      <c r="C21" s="10" t="s">
        <v>280</v>
      </c>
      <c r="D21" s="11" t="s">
        <v>281</v>
      </c>
      <c r="E21" s="12" t="s">
        <v>282</v>
      </c>
      <c r="F21" s="13" t="s">
        <v>283</v>
      </c>
      <c r="G21" s="13">
        <v>170.2</v>
      </c>
      <c r="H21" s="14">
        <v>0.8</v>
      </c>
      <c r="I21" s="13">
        <v>68080</v>
      </c>
      <c r="J21" s="20"/>
    </row>
    <row r="22" s="3" customFormat="1" ht="30" customHeight="1" spans="1:10">
      <c r="A22" s="15" t="s">
        <v>42</v>
      </c>
      <c r="B22" s="16"/>
      <c r="C22" s="17"/>
      <c r="D22" s="9"/>
      <c r="E22" s="9"/>
      <c r="F22" s="9"/>
      <c r="G22" s="9">
        <f>SUM(G16:G21)</f>
        <v>1379.2</v>
      </c>
      <c r="H22" s="9"/>
      <c r="I22" s="9">
        <f>SUM(I16:I21)</f>
        <v>551680</v>
      </c>
      <c r="J22" s="9"/>
    </row>
    <row r="23" ht="30" customHeight="1"/>
    <row r="24" ht="30" customHeight="1"/>
  </sheetData>
  <mergeCells count="7">
    <mergeCell ref="A1:J1"/>
    <mergeCell ref="A2:J2"/>
    <mergeCell ref="A5:C5"/>
    <mergeCell ref="A6:J6"/>
    <mergeCell ref="A13:C13"/>
    <mergeCell ref="A14:J14"/>
    <mergeCell ref="A22:C22"/>
  </mergeCell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水磨沟</vt:lpstr>
      <vt:lpstr>滋泥泉子</vt:lpstr>
      <vt:lpstr>三工乡</vt:lpstr>
      <vt:lpstr>上户沟乡</vt:lpstr>
      <vt:lpstr>城关镇</vt:lpstr>
      <vt:lpstr>九运街镇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公园管理</dc:creator>
  <cp:lastModifiedBy>公园管理</cp:lastModifiedBy>
  <dcterms:created xsi:type="dcterms:W3CDTF">2024-05-09T06:37:00Z</dcterms:created>
  <dcterms:modified xsi:type="dcterms:W3CDTF">2024-06-13T08:42:47Z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A71B518E1E794BB79C9688B91EEC0639</vt:lpwstr>
  </property>
  <property fmtid="{D5CDD505-2E9C-101B-9397-08002B2CF9AE}" pid="3" name="KSOProductBuildVer">
    <vt:lpwstr>2052-11.8.2.12162</vt:lpwstr>
  </property>
</Properties>
</file>