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<sst xmlns="http://schemas.openxmlformats.org/spreadsheetml/2006/main" count="188" uniqueCount="91">
  <si>
    <t>项目支出绩效自评表</t>
  </si>
  <si>
    <t>（2023年度）</t>
  </si>
  <si>
    <t>项目名称</t>
  </si>
  <si>
    <t>新疆阜康市2021年天山和阿尔泰山森林草原保护项目</t>
  </si>
  <si>
    <t>主管部门</t>
  </si>
  <si>
    <t>阜康市林业和草原局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</si>
  <si>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</si>
  <si>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</si>
  <si>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</si>
  <si>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</si>
  <si>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</si>
  <si>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</si>
  <si>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</si>
  <si>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</si>
  <si>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</si>
  <si>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</si>
  <si>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</si>
  <si>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</si>
  <si>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</si>
  <si>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</si>
  <si>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</si>
  <si>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</si>
  <si>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计划完成：人工造灌木林0.5万亩，退化林修复0.2万亩，造林成活率达到80%以上，预期达到进一步改善阜康市的生态环境，拉动地方经济，实现生态、经济、社会三大效益协调统一，改善项目区域林分生长环境。</t>
  </si>
  <si>
    <t>截至2023年12月31日，本项目完成人工造灌木林0.5万亩，退化林修复0.2万亩，造林成活率达到80%以上，达到进一步改善阜康市的生态环境，拉动地方经济，实现生态、经济、社会三大效益协调统一，改善项目区域林分生长环境的效益，满意度达95%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</si>
  <si>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</si>
  <si>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</si>
  <si>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</si>
  <si>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</si>
  <si>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</si>
  <si>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</si>
  <si>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</si>
  <si>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</si>
  <si>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</si>
  <si>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</si>
  <si>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</si>
  <si>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</si>
  <si>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</si>
  <si>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</si>
  <si>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</si>
  <si>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</si>
  <si>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人工造灌木林</t>
  </si>
  <si>
    <t>≥0.5万亩</t>
  </si>
  <si>
    <t>计划标准</t>
  </si>
  <si>
    <t>按照完成比例赋分</t>
  </si>
  <si>
    <t>工作资料</t>
  </si>
  <si>
    <t>0.5万亩</t>
  </si>
  <si>
    <t>退化林修复面积</t>
  </si>
  <si>
    <t>≥0.2万亩</t>
  </si>
  <si>
    <t>0.2万亩</t>
  </si>
  <si>
    <t>质量指标</t>
  </si>
  <si>
    <t>造林成活率</t>
  </si>
  <si>
    <t>≥85%</t>
  </si>
  <si>
    <t>85%</t>
  </si>
  <si>
    <t>时效指标</t>
  </si>
  <si>
    <t>项目建设按期完成率</t>
  </si>
  <si>
    <t>=100%</t>
  </si>
  <si>
    <t>成本指标</t>
  </si>
  <si>
    <t>经济成本指标</t>
  </si>
  <si>
    <t>人工造灌木林成本</t>
  </si>
  <si>
    <t>≤168.38万元</t>
  </si>
  <si>
    <t>预算支出标准</t>
  </si>
  <si>
    <t>直接赋分</t>
  </si>
  <si>
    <t>原始凭证</t>
  </si>
  <si>
    <t>76.30万元</t>
  </si>
  <si>
    <t>项目已完工，根据合同约定按比例支付。</t>
  </si>
  <si>
    <t>退化林修复成本</t>
  </si>
  <si>
    <t>≤118.1万元</t>
  </si>
  <si>
    <t>58.82万元</t>
  </si>
  <si>
    <t>间接费成本</t>
  </si>
  <si>
    <t>≤8.52万元</t>
  </si>
  <si>
    <t>5.18万元</t>
  </si>
  <si>
    <t>社会成本指标</t>
  </si>
  <si>
    <t/>
  </si>
  <si>
    <t>生态环境成本指标</t>
  </si>
  <si>
    <t>效益指标</t>
  </si>
  <si>
    <t>经济效益指标</t>
  </si>
  <si>
    <t>社会效益指标</t>
  </si>
  <si>
    <t>生态效益指标</t>
  </si>
  <si>
    <t>进一步改善阜康市的生态环境，拉动地方经济，实现生态、经济、社会三大效益协调统一</t>
  </si>
  <si>
    <t>基本改善</t>
  </si>
  <si>
    <t>按评判等级赋分</t>
  </si>
  <si>
    <t>说明材料</t>
  </si>
  <si>
    <t>可持续影响指标</t>
  </si>
  <si>
    <t>改善项目区域林分生长环境</t>
  </si>
  <si>
    <t>满意度
指标</t>
  </si>
  <si>
    <t>满意度指标</t>
  </si>
  <si>
    <t>周边百姓满意度</t>
  </si>
  <si>
    <t>≥95%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</si>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</sst>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tabSelected="1" view="pageBreakPreview" zoomScale="70" zoomScaleNormal="70" workbookViewId="0">
      <selection activeCell="N6" sqref="M12:M25 N6"/>
    </sheetView>
  </sheetViews>
  <sheetFormatPr defaultColWidth="9" defaultRowHeight="14"/>
  <cols>
    <col min="1" max="2" width="9.3" customWidth="1"/>
    <col min="3" max="3" width="12.0727272727273" customWidth="1"/>
    <col min="4" max="4" width="17.2909090909091" customWidth="1"/>
    <col min="5" max="5" width="15.5818181818182" customWidth="1"/>
    <col min="6" max="7" width="12.2" customWidth="1"/>
    <col min="8" max="9" width="13.2272727272727" customWidth="1"/>
    <col min="10" max="10" width="14.8" customWidth="1"/>
    <col min="11" max="11" width="14.1272727272727" customWidth="1"/>
    <col min="12" max="12" width="15.6636363636364" customWidth="1"/>
    <col min="13" max="13" width="15.7090909090909" customWidth="1"/>
    <col min="14" max="14" width="19.3727272727273" customWidth="1"/>
    <col min="15" max="15" width="9.55454545454545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5"/>
      <c r="P5" s="25"/>
      <c r="Q5" s="25"/>
      <c r="R5" s="25"/>
      <c r="S5" s="25"/>
      <c r="T5" s="25"/>
    </row>
    <row r="6" s="1" customFormat="1" ht="30" customHeight="1" spans="1:20">
      <c r="A6" s="5"/>
      <c r="B6" s="5"/>
      <c r="C6" s="5" t="s">
        <v>15</v>
      </c>
      <c r="D6" s="5"/>
      <c r="E6" s="6">
        <v>295</v>
      </c>
      <c r="F6" s="6">
        <v>140.3</v>
      </c>
      <c r="G6" s="6"/>
      <c r="H6" s="6">
        <v>140.3</v>
      </c>
      <c r="I6" s="6"/>
      <c r="J6" s="5">
        <v>10</v>
      </c>
      <c r="K6" s="5"/>
      <c r="L6" s="26">
        <f>H6/F6</f>
        <v>1</v>
      </c>
      <c r="M6" s="26"/>
      <c r="N6" s="5">
        <v>10</v>
      </c>
      <c r="O6" s="25"/>
      <c r="P6" s="25"/>
      <c r="Q6" s="25"/>
      <c r="R6" s="25"/>
      <c r="S6" s="25"/>
      <c r="T6" s="25"/>
    </row>
    <row r="7" s="1" customFormat="1" ht="30" customHeight="1" spans="1:20">
      <c r="A7" s="5"/>
      <c r="B7" s="5"/>
      <c r="C7" s="6" t="s">
        <v>16</v>
      </c>
      <c r="D7" s="6"/>
      <c r="E7" s="6">
        <v>295</v>
      </c>
      <c r="F7" s="6">
        <v>140.3</v>
      </c>
      <c r="G7" s="6"/>
      <c r="H7" s="6">
        <v>140.3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25"/>
      <c r="P7" s="25"/>
      <c r="Q7" s="25"/>
      <c r="R7" s="25"/>
      <c r="S7" s="25"/>
      <c r="T7" s="25"/>
    </row>
    <row r="8" s="1" customFormat="1" ht="24" customHeight="1" spans="1:20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25"/>
      <c r="P8" s="25"/>
      <c r="Q8" s="25"/>
      <c r="R8" s="25"/>
      <c r="S8" s="25"/>
      <c r="T8" s="25"/>
    </row>
    <row r="9" s="1" customFormat="1" ht="46" customHeight="1" spans="1:18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27"/>
      <c r="P9" s="27"/>
      <c r="Q9" s="27"/>
      <c r="R9" s="27"/>
    </row>
    <row r="10" s="1" customFormat="1" ht="72" customHeight="1" spans="1:18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  <c r="O10" s="27"/>
      <c r="P10" s="27"/>
      <c r="Q10" s="27"/>
      <c r="R10" s="27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35"/>
      <c r="V11" s="35"/>
    </row>
    <row r="12" ht="45" customHeight="1" spans="1:22">
      <c r="A12" s="5" t="s">
        <v>37</v>
      </c>
      <c r="B12" s="5" t="s">
        <v>38</v>
      </c>
      <c r="C12" s="7" t="s">
        <v>39</v>
      </c>
      <c r="D12" s="10" t="s">
        <v>40</v>
      </c>
      <c r="E12" s="5" t="s">
        <v>41</v>
      </c>
      <c r="F12" s="11" t="s">
        <v>42</v>
      </c>
      <c r="G12" s="5" t="s">
        <v>17</v>
      </c>
      <c r="H12" s="11">
        <v>15</v>
      </c>
      <c r="I12" s="11" t="s">
        <v>43</v>
      </c>
      <c r="J12" s="11" t="s">
        <v>44</v>
      </c>
      <c r="K12" s="5" t="s">
        <v>45</v>
      </c>
      <c r="L12" s="28">
        <v>1</v>
      </c>
      <c r="M12" s="11">
        <v>15</v>
      </c>
      <c r="N12" s="5"/>
      <c r="U12" s="36"/>
      <c r="V12" s="36"/>
    </row>
    <row r="13" ht="45" customHeight="1" spans="1:22">
      <c r="A13" s="5"/>
      <c r="B13" s="5"/>
      <c r="C13" s="12"/>
      <c r="D13" s="5" t="s">
        <v>46</v>
      </c>
      <c r="E13" s="5" t="s">
        <v>47</v>
      </c>
      <c r="F13" s="11" t="s">
        <v>42</v>
      </c>
      <c r="G13" s="5" t="s">
        <v>17</v>
      </c>
      <c r="H13" s="11">
        <v>15</v>
      </c>
      <c r="I13" s="11" t="s">
        <v>43</v>
      </c>
      <c r="J13" s="11" t="s">
        <v>44</v>
      </c>
      <c r="K13" s="5" t="s">
        <v>48</v>
      </c>
      <c r="L13" s="28">
        <v>1</v>
      </c>
      <c r="M13" s="11">
        <v>15</v>
      </c>
      <c r="N13" s="5"/>
      <c r="U13" s="36"/>
      <c r="V13" s="36"/>
    </row>
    <row r="14" ht="95" customHeight="1" spans="1:22">
      <c r="A14" s="5" t="s">
        <v>37</v>
      </c>
      <c r="B14" s="5" t="s">
        <v>38</v>
      </c>
      <c r="C14" s="5" t="s">
        <v>49</v>
      </c>
      <c r="D14" s="11" t="s">
        <v>50</v>
      </c>
      <c r="E14" s="13" t="s">
        <v>51</v>
      </c>
      <c r="F14" s="11" t="s">
        <v>42</v>
      </c>
      <c r="G14" s="5" t="s">
        <v>17</v>
      </c>
      <c r="H14" s="11">
        <v>5</v>
      </c>
      <c r="I14" s="11" t="s">
        <v>43</v>
      </c>
      <c r="J14" s="11" t="s">
        <v>44</v>
      </c>
      <c r="K14" s="13" t="s">
        <v>52</v>
      </c>
      <c r="L14" s="28">
        <v>1</v>
      </c>
      <c r="M14" s="11">
        <v>5</v>
      </c>
      <c r="N14" s="5"/>
      <c r="U14" s="36"/>
      <c r="V14" s="36"/>
    </row>
    <row r="15" ht="57" customHeight="1" spans="1:22">
      <c r="A15" s="5" t="s">
        <v>37</v>
      </c>
      <c r="B15" s="5" t="s">
        <v>38</v>
      </c>
      <c r="C15" s="5" t="s">
        <v>53</v>
      </c>
      <c r="D15" s="5" t="s">
        <v>54</v>
      </c>
      <c r="E15" s="37" t="s">
        <v>55</v>
      </c>
      <c r="F15" s="11" t="s">
        <v>42</v>
      </c>
      <c r="G15" s="5" t="s">
        <v>17</v>
      </c>
      <c r="H15" s="11">
        <v>5</v>
      </c>
      <c r="I15" s="11" t="s">
        <v>43</v>
      </c>
      <c r="J15" s="11" t="s">
        <v>44</v>
      </c>
      <c r="K15" s="28">
        <v>1</v>
      </c>
      <c r="L15" s="28">
        <v>1</v>
      </c>
      <c r="M15" s="11">
        <v>5</v>
      </c>
      <c r="N15" s="29"/>
      <c r="U15" s="36"/>
      <c r="V15" s="36"/>
    </row>
    <row r="16" ht="52" customHeight="1" spans="1:22">
      <c r="A16" s="5" t="s">
        <v>37</v>
      </c>
      <c r="B16" s="5" t="s">
        <v>56</v>
      </c>
      <c r="C16" s="7" t="s">
        <v>57</v>
      </c>
      <c r="D16" s="5" t="s">
        <v>58</v>
      </c>
      <c r="E16" s="15" t="s">
        <v>59</v>
      </c>
      <c r="F16" s="11" t="s">
        <v>60</v>
      </c>
      <c r="G16" s="5" t="s">
        <v>17</v>
      </c>
      <c r="H16" s="11">
        <v>10</v>
      </c>
      <c r="I16" s="11" t="s">
        <v>61</v>
      </c>
      <c r="J16" s="11" t="s">
        <v>62</v>
      </c>
      <c r="K16" s="30" t="s">
        <v>63</v>
      </c>
      <c r="L16" s="31">
        <f>76.301/168.38</f>
        <v>0.453147642237795</v>
      </c>
      <c r="M16" s="11">
        <v>0</v>
      </c>
      <c r="N16" s="5" t="s">
        <v>64</v>
      </c>
      <c r="U16" s="36"/>
      <c r="V16" s="36"/>
    </row>
    <row r="17" ht="49" customHeight="1" spans="1:22">
      <c r="A17" s="5"/>
      <c r="B17" s="5"/>
      <c r="C17" s="16"/>
      <c r="D17" s="5" t="s">
        <v>65</v>
      </c>
      <c r="E17" s="17" t="s">
        <v>66</v>
      </c>
      <c r="F17" s="11" t="s">
        <v>60</v>
      </c>
      <c r="G17" s="5" t="s">
        <v>17</v>
      </c>
      <c r="H17" s="11">
        <v>5</v>
      </c>
      <c r="I17" s="11" t="s">
        <v>61</v>
      </c>
      <c r="J17" s="11" t="s">
        <v>62</v>
      </c>
      <c r="K17" s="30" t="s">
        <v>67</v>
      </c>
      <c r="L17" s="31">
        <f>58.82/118.1</f>
        <v>0.49805249788315</v>
      </c>
      <c r="M17" s="11">
        <v>0</v>
      </c>
      <c r="N17" s="5" t="s">
        <v>64</v>
      </c>
      <c r="U17" s="36"/>
      <c r="V17" s="36"/>
    </row>
    <row r="18" ht="49" customHeight="1" spans="1:22">
      <c r="A18" s="5"/>
      <c r="B18" s="5"/>
      <c r="C18" s="12"/>
      <c r="D18" s="5" t="s">
        <v>68</v>
      </c>
      <c r="E18" s="17" t="s">
        <v>69</v>
      </c>
      <c r="F18" s="11" t="s">
        <v>60</v>
      </c>
      <c r="G18" s="5" t="s">
        <v>17</v>
      </c>
      <c r="H18" s="11">
        <v>5</v>
      </c>
      <c r="I18" s="11" t="s">
        <v>61</v>
      </c>
      <c r="J18" s="11" t="s">
        <v>62</v>
      </c>
      <c r="K18" s="30" t="s">
        <v>70</v>
      </c>
      <c r="L18" s="31">
        <f>5.175/8.52</f>
        <v>0.607394366197183</v>
      </c>
      <c r="M18" s="11">
        <v>0</v>
      </c>
      <c r="N18" s="5" t="s">
        <v>64</v>
      </c>
      <c r="U18" s="36"/>
      <c r="V18" s="36"/>
    </row>
    <row r="19" ht="49" customHeight="1" spans="1:22">
      <c r="A19" s="5" t="s">
        <v>37</v>
      </c>
      <c r="B19" s="5" t="s">
        <v>56</v>
      </c>
      <c r="C19" s="5" t="s">
        <v>71</v>
      </c>
      <c r="D19" s="5" t="s">
        <v>17</v>
      </c>
      <c r="E19" s="5" t="s">
        <v>17</v>
      </c>
      <c r="F19" s="5" t="s">
        <v>17</v>
      </c>
      <c r="G19" s="5" t="s">
        <v>17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72</v>
      </c>
      <c r="U19" s="36"/>
      <c r="V19" s="36"/>
    </row>
    <row r="20" ht="46" customHeight="1" spans="1:22">
      <c r="A20" s="5" t="s">
        <v>37</v>
      </c>
      <c r="B20" s="5" t="s">
        <v>56</v>
      </c>
      <c r="C20" s="5" t="s">
        <v>73</v>
      </c>
      <c r="D20" s="5" t="s">
        <v>17</v>
      </c>
      <c r="E20" s="5" t="s">
        <v>17</v>
      </c>
      <c r="F20" s="5" t="s">
        <v>17</v>
      </c>
      <c r="G20" s="5" t="s">
        <v>17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/>
      <c r="U20" s="36"/>
      <c r="V20" s="36"/>
    </row>
    <row r="21" ht="72" customHeight="1" spans="1:22">
      <c r="A21" s="5" t="s">
        <v>37</v>
      </c>
      <c r="B21" s="5" t="s">
        <v>74</v>
      </c>
      <c r="C21" s="5" t="s">
        <v>75</v>
      </c>
      <c r="D21" s="5" t="s">
        <v>17</v>
      </c>
      <c r="E21" s="5" t="s">
        <v>17</v>
      </c>
      <c r="F21" s="5" t="s">
        <v>17</v>
      </c>
      <c r="G21" s="5" t="s">
        <v>17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/>
      <c r="U21" s="36"/>
      <c r="V21" s="36"/>
    </row>
    <row r="22" ht="76" customHeight="1" spans="1:22">
      <c r="A22" s="5" t="s">
        <v>37</v>
      </c>
      <c r="B22" s="5" t="s">
        <v>74</v>
      </c>
      <c r="C22" s="5" t="s">
        <v>76</v>
      </c>
      <c r="D22" s="5" t="s">
        <v>17</v>
      </c>
      <c r="E22" s="5" t="s">
        <v>17</v>
      </c>
      <c r="F22" s="5" t="s">
        <v>17</v>
      </c>
      <c r="G22" s="5" t="s">
        <v>17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/>
      <c r="U22" s="36"/>
      <c r="V22" s="36"/>
    </row>
    <row r="23" ht="87" customHeight="1" spans="1:22">
      <c r="A23" s="5" t="s">
        <v>37</v>
      </c>
      <c r="B23" s="5" t="s">
        <v>74</v>
      </c>
      <c r="C23" s="5" t="s">
        <v>77</v>
      </c>
      <c r="D23" s="5" t="s">
        <v>78</v>
      </c>
      <c r="E23" s="5" t="s">
        <v>79</v>
      </c>
      <c r="F23" s="11" t="s">
        <v>42</v>
      </c>
      <c r="G23" s="5" t="s">
        <v>79</v>
      </c>
      <c r="H23" s="11">
        <v>10</v>
      </c>
      <c r="I23" s="11" t="s">
        <v>80</v>
      </c>
      <c r="J23" s="11" t="s">
        <v>81</v>
      </c>
      <c r="K23" s="32">
        <v>1</v>
      </c>
      <c r="L23" s="28">
        <v>1</v>
      </c>
      <c r="M23" s="11">
        <v>10</v>
      </c>
      <c r="N23" s="5"/>
      <c r="U23" s="36"/>
      <c r="V23" s="36"/>
    </row>
    <row r="24" ht="56" customHeight="1" spans="1:22">
      <c r="A24" s="5"/>
      <c r="B24" s="5"/>
      <c r="C24" s="5" t="s">
        <v>82</v>
      </c>
      <c r="D24" s="5" t="s">
        <v>83</v>
      </c>
      <c r="E24" s="5" t="s">
        <v>79</v>
      </c>
      <c r="F24" s="11" t="s">
        <v>42</v>
      </c>
      <c r="G24" s="5" t="s">
        <v>79</v>
      </c>
      <c r="H24" s="11">
        <v>10</v>
      </c>
      <c r="I24" s="11" t="s">
        <v>80</v>
      </c>
      <c r="J24" s="11" t="s">
        <v>81</v>
      </c>
      <c r="K24" s="32">
        <v>1</v>
      </c>
      <c r="L24" s="28">
        <v>1</v>
      </c>
      <c r="M24" s="11">
        <v>10</v>
      </c>
      <c r="N24" s="5"/>
      <c r="U24" s="36"/>
      <c r="V24" s="36"/>
    </row>
    <row r="25" ht="56" customHeight="1" spans="1:22">
      <c r="A25" s="5" t="s">
        <v>37</v>
      </c>
      <c r="B25" s="5" t="s">
        <v>84</v>
      </c>
      <c r="C25" s="11" t="s">
        <v>85</v>
      </c>
      <c r="D25" s="10" t="s">
        <v>86</v>
      </c>
      <c r="E25" s="5" t="s">
        <v>87</v>
      </c>
      <c r="F25" s="11" t="s">
        <v>42</v>
      </c>
      <c r="G25" s="5" t="s">
        <v>87</v>
      </c>
      <c r="H25" s="11">
        <v>10</v>
      </c>
      <c r="I25" s="11" t="s">
        <v>88</v>
      </c>
      <c r="J25" s="11" t="s">
        <v>44</v>
      </c>
      <c r="K25" s="5" t="s">
        <v>87</v>
      </c>
      <c r="L25" s="28">
        <v>1</v>
      </c>
      <c r="M25" s="11">
        <v>10</v>
      </c>
      <c r="N25" s="5"/>
      <c r="U25" s="36"/>
      <c r="V25" s="36"/>
    </row>
    <row r="26" ht="42" customHeight="1" spans="1:14">
      <c r="A26" s="18" t="s">
        <v>89</v>
      </c>
      <c r="B26" s="19"/>
      <c r="C26" s="19"/>
      <c r="D26" s="19"/>
      <c r="E26" s="5"/>
      <c r="F26" s="20"/>
      <c r="G26" s="5"/>
      <c r="H26" s="5" t="s">
        <v>90</v>
      </c>
      <c r="I26" s="5" t="s">
        <v>72</v>
      </c>
      <c r="J26" s="33"/>
      <c r="K26" s="33"/>
      <c r="L26" s="33"/>
      <c r="M26" s="34">
        <f>SUM(M12:M25)+N6</f>
        <v>80</v>
      </c>
      <c r="N26" s="33"/>
    </row>
    <row r="27" spans="1:14">
      <c r="A27" s="21"/>
      <c r="B27" s="21"/>
      <c r="C27" s="22"/>
      <c r="D27" s="22"/>
      <c r="E27" s="22"/>
      <c r="F27" s="21"/>
      <c r="G27" s="21"/>
      <c r="H27" s="21"/>
      <c r="I27" s="21"/>
      <c r="J27" s="22"/>
      <c r="K27" s="22"/>
      <c r="L27" s="22"/>
      <c r="M27" s="22"/>
      <c r="N27" s="22"/>
    </row>
    <row r="28" spans="1:14">
      <c r="A28" s="23"/>
      <c r="B28" s="23"/>
      <c r="C28" s="24"/>
      <c r="D28" s="24"/>
      <c r="E28" s="24"/>
      <c r="F28" s="23"/>
      <c r="G28" s="23"/>
      <c r="H28" s="23"/>
      <c r="I28" s="23"/>
      <c r="J28" s="24"/>
      <c r="K28" s="24"/>
      <c r="L28" s="24"/>
      <c r="M28" s="24"/>
      <c r="N28" s="24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27:B27"/>
    <mergeCell ref="C27:E27"/>
    <mergeCell ref="F27:I27"/>
    <mergeCell ref="J27:N27"/>
    <mergeCell ref="A28:B28"/>
    <mergeCell ref="C28:E28"/>
    <mergeCell ref="F28:I28"/>
    <mergeCell ref="J28:N28"/>
    <mergeCell ref="A9:A10"/>
    <mergeCell ref="A12:A25"/>
    <mergeCell ref="B12:B15"/>
    <mergeCell ref="B16:B20"/>
    <mergeCell ref="B21:B23"/>
    <mergeCell ref="C12:C13"/>
    <mergeCell ref="C16:C18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2024-05-08T05:23:51Z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501C930310254BA0A6FB996DC9D5E308_13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