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10" firstSheet="1" activeTab="1"/>
  </bookViews>
  <sheets>
    <sheet name="2025年合格面积汇总表" sheetId="1" r:id="rId1"/>
    <sheet name="2025年合格面积发放表 (李方友)" sheetId="5" r:id="rId2"/>
    <sheet name="2025年合格面积发放表 (杨林)" sheetId="4" r:id="rId3"/>
  </sheets>
  <calcPr calcId="144525"/>
</workbook>
</file>

<file path=xl/sharedStrings.xml><?xml version="1.0" encoding="utf-8"?>
<sst xmlns="http://schemas.openxmlformats.org/spreadsheetml/2006/main" count="229" uniqueCount="40">
  <si>
    <t>2025年5月对2015-2018年新一轮退耕还林
验收情况统计</t>
  </si>
  <si>
    <t>序号</t>
  </si>
  <si>
    <t>乡镇</t>
  </si>
  <si>
    <t>小班</t>
  </si>
  <si>
    <t>退耕户姓名</t>
  </si>
  <si>
    <t>联系方式</t>
  </si>
  <si>
    <t>下达任务年度</t>
  </si>
  <si>
    <t>作业设计面积</t>
  </si>
  <si>
    <t>树种</t>
  </si>
  <si>
    <t>2025年验收情况</t>
  </si>
  <si>
    <t>备注</t>
  </si>
  <si>
    <t>九运街镇</t>
  </si>
  <si>
    <t>新湖村</t>
  </si>
  <si>
    <t>杨林</t>
  </si>
  <si>
    <t>枸杞</t>
  </si>
  <si>
    <t>牧业村</t>
  </si>
  <si>
    <t>张文学</t>
  </si>
  <si>
    <t>七道沟村</t>
  </si>
  <si>
    <t>李方友</t>
  </si>
  <si>
    <t>梭梭</t>
  </si>
  <si>
    <t>2025年5月对2018年新一轮退耕还林第一年验收补助资金公示明细表</t>
  </si>
  <si>
    <t>身份证</t>
  </si>
  <si>
    <t>卡号</t>
  </si>
  <si>
    <t>补助标准
500元/亩</t>
  </si>
  <si>
    <t>652326********203X</t>
  </si>
  <si>
    <t>62128*******6228</t>
  </si>
  <si>
    <t>138*****314</t>
  </si>
  <si>
    <t>2018年</t>
  </si>
  <si>
    <t>合计：</t>
  </si>
  <si>
    <t>2025年5月对2018年新一轮退耕还林第三年验收补助资金公示明细表</t>
  </si>
  <si>
    <t>补助标准
300元/亩</t>
  </si>
  <si>
    <t>2025年5月对2018年新一轮退耕还林第五年验收补助资金公示明细表</t>
  </si>
  <si>
    <t>补助标准
400元/亩</t>
  </si>
  <si>
    <t>2025年5月对2016年新一轮退耕还林第一年验收补助资金公示明细表</t>
  </si>
  <si>
    <t>652302********1554</t>
  </si>
  <si>
    <t>62152*******9488</t>
  </si>
  <si>
    <t>151*****930</t>
  </si>
  <si>
    <t>2016年</t>
  </si>
  <si>
    <t>2025年5月对2016年新一轮退耕还林第三年验收补助资金公示明细表</t>
  </si>
  <si>
    <t>2025年5月对2016年新一轮退耕还林第五年验收补助资金公示明细表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</si>
</sst>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11"/>
      <color theme="1"/>
      <name val="方正仿宋_GBK"/>
      <charset val="134"/>
    </font>
    <font>
      <b/>
      <sz val="11"/>
      <color rgb="FF000000"/>
      <name val="方正仿宋_GBK"/>
      <charset val="134"/>
    </font>
    <font>
      <sz val="11"/>
      <name val="方正仿宋_GBK"/>
      <charset val="134"/>
    </font>
    <font>
      <sz val="10"/>
      <name val="Times New Roman"/>
      <charset val="134"/>
    </font>
    <font>
      <b/>
      <sz val="11"/>
      <name val="方正仿宋_GBK"/>
      <charset val="134"/>
    </font>
    <font>
      <sz val="11"/>
      <name val="宋体"/>
      <charset val="134"/>
      <scheme val="minor"/>
    </font>
    <font>
      <sz val="11"/>
      <color rgb="FF000000"/>
      <name val="方正仿宋_GBK"/>
      <charset val="134"/>
    </font>
    <font>
      <sz val="11"/>
      <color rgb="FF000000"/>
      <name val="Times New Roman"/>
      <charset val="134"/>
    </font>
    <font>
      <b/>
      <sz val="20"/>
      <name val="方正小标宋_GBK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0" fontId="0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K4" sqref="K4"/>
    </sheetView>
  </sheetViews>
  <sheetFormatPr defaultColWidth="9" defaultRowHeight="14"/>
  <cols>
    <col min="2" max="2" width="11.7545454545455" customWidth="1"/>
    <col min="3" max="4" width="11.3727272727273" customWidth="1"/>
    <col min="5" max="5" width="14.8727272727273" customWidth="1"/>
    <col min="6" max="6" width="9.37272727272727" customWidth="1"/>
    <col min="7" max="7" width="10" customWidth="1"/>
    <col min="8" max="8" width="10.2545454545455" customWidth="1"/>
    <col min="9" max="9" width="11.3727272727273" customWidth="1"/>
    <col min="10" max="10" width="8.5" customWidth="1"/>
  </cols>
  <sheetData>
    <row r="1" ht="57" customHeight="1" spans="1:1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2" t="s">
        <v>1</v>
      </c>
      <c r="B3" s="2" t="s">
        <v>2</v>
      </c>
      <c r="C3" s="3" t="s">
        <v>3</v>
      </c>
      <c r="D3" s="4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15" t="s">
        <v>9</v>
      </c>
      <c r="J3" s="16" t="s">
        <v>10</v>
      </c>
    </row>
    <row r="4" ht="25" customHeight="1" spans="1:10">
      <c r="A4" s="5">
        <v>1</v>
      </c>
      <c r="B4" s="5" t="s">
        <v>11</v>
      </c>
      <c r="C4" s="6" t="s">
        <v>12</v>
      </c>
      <c r="D4" s="6" t="s">
        <v>13</v>
      </c>
      <c r="E4" s="24">
        <v>15109941930</v>
      </c>
      <c r="F4" s="6">
        <v>2016</v>
      </c>
      <c r="G4" s="8">
        <v>14.96</v>
      </c>
      <c r="H4" s="6" t="s">
        <v>14</v>
      </c>
      <c r="I4" s="17">
        <v>0.707</v>
      </c>
      <c r="J4" s="19"/>
    </row>
    <row r="5" ht="25" customHeight="1" spans="1:10">
      <c r="A5" s="5">
        <v>2</v>
      </c>
      <c r="B5" s="5" t="s">
        <v>11</v>
      </c>
      <c r="C5" s="6" t="s">
        <v>12</v>
      </c>
      <c r="D5" s="6" t="s">
        <v>13</v>
      </c>
      <c r="E5" s="24">
        <v>15109941930</v>
      </c>
      <c r="F5" s="6">
        <v>2016</v>
      </c>
      <c r="G5" s="8">
        <v>86.37</v>
      </c>
      <c r="H5" s="6" t="s">
        <v>14</v>
      </c>
      <c r="I5" s="17">
        <v>0.7677</v>
      </c>
      <c r="J5" s="19"/>
    </row>
    <row r="6" ht="25" customHeight="1" spans="1:10">
      <c r="A6" s="5">
        <v>3</v>
      </c>
      <c r="B6" s="5" t="s">
        <v>11</v>
      </c>
      <c r="C6" s="6" t="s">
        <v>12</v>
      </c>
      <c r="D6" s="6" t="s">
        <v>13</v>
      </c>
      <c r="E6" s="24">
        <v>15109941930</v>
      </c>
      <c r="F6" s="6">
        <v>2016</v>
      </c>
      <c r="G6" s="8">
        <v>33.97</v>
      </c>
      <c r="H6" s="6" t="s">
        <v>14</v>
      </c>
      <c r="I6" s="17">
        <v>0.707</v>
      </c>
      <c r="J6" s="19"/>
    </row>
    <row r="7" ht="25" customHeight="1" spans="1:10">
      <c r="A7" s="5">
        <v>4</v>
      </c>
      <c r="B7" s="5" t="s">
        <v>11</v>
      </c>
      <c r="C7" s="6" t="s">
        <v>12</v>
      </c>
      <c r="D7" s="6" t="s">
        <v>13</v>
      </c>
      <c r="E7" s="24">
        <v>15109941930</v>
      </c>
      <c r="F7" s="6">
        <v>2016</v>
      </c>
      <c r="G7" s="8">
        <v>37.71</v>
      </c>
      <c r="H7" s="6" t="s">
        <v>14</v>
      </c>
      <c r="I7" s="17">
        <v>0.7475</v>
      </c>
      <c r="J7" s="19"/>
    </row>
    <row r="8" ht="25" customHeight="1" spans="1:10">
      <c r="A8" s="5">
        <v>5</v>
      </c>
      <c r="B8" s="5" t="s">
        <v>11</v>
      </c>
      <c r="C8" s="5" t="s">
        <v>15</v>
      </c>
      <c r="D8" s="5" t="s">
        <v>16</v>
      </c>
      <c r="E8" s="24">
        <v>18699491876</v>
      </c>
      <c r="F8" s="25">
        <v>2017</v>
      </c>
      <c r="G8" s="5">
        <v>458.4</v>
      </c>
      <c r="H8" s="5" t="s">
        <v>14</v>
      </c>
      <c r="I8" s="26">
        <v>0.8813</v>
      </c>
      <c r="J8" s="5"/>
    </row>
    <row r="9" ht="25" customHeight="1" spans="1:10">
      <c r="A9" s="5">
        <v>6</v>
      </c>
      <c r="B9" s="20" t="s">
        <v>11</v>
      </c>
      <c r="C9" s="20" t="s">
        <v>17</v>
      </c>
      <c r="D9" s="20" t="s">
        <v>18</v>
      </c>
      <c r="E9" s="24">
        <v>13899601314</v>
      </c>
      <c r="F9" s="22">
        <v>2018</v>
      </c>
      <c r="G9" s="22">
        <v>54.2</v>
      </c>
      <c r="H9" s="20" t="s">
        <v>19</v>
      </c>
      <c r="I9" s="17">
        <v>0.8425</v>
      </c>
      <c r="J9" s="19"/>
    </row>
    <row r="10" ht="25" customHeight="1" spans="1:10">
      <c r="A10" s="5">
        <v>7</v>
      </c>
      <c r="B10" s="20" t="s">
        <v>11</v>
      </c>
      <c r="C10" s="20" t="s">
        <v>17</v>
      </c>
      <c r="D10" s="20" t="s">
        <v>18</v>
      </c>
      <c r="E10" s="24">
        <v>13899601314</v>
      </c>
      <c r="F10" s="22">
        <v>2018</v>
      </c>
      <c r="G10" s="22">
        <v>253.6</v>
      </c>
      <c r="H10" s="20" t="s">
        <v>19</v>
      </c>
      <c r="I10" s="17">
        <v>0.8898</v>
      </c>
      <c r="J10" s="19"/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zoomScale="115" zoomScaleNormal="115" workbookViewId="0">
      <selection activeCell="I2" sqref="I2"/>
    </sheetView>
  </sheetViews>
  <sheetFormatPr defaultColWidth="9" defaultRowHeight="14"/>
  <cols>
    <col min="2" max="2" width="11.7545454545455" customWidth="1"/>
    <col min="3" max="4" width="11.3727272727273" customWidth="1"/>
    <col min="5" max="5" width="17" customWidth="1"/>
    <col min="6" max="6" width="14.7545454545455" customWidth="1"/>
    <col min="7" max="7" width="11.1272727272727" customWidth="1"/>
    <col min="8" max="8" width="10" customWidth="1"/>
    <col min="9" max="10" width="11.3727272727273" customWidth="1"/>
    <col min="11" max="11" width="7.12727272727273" customWidth="1"/>
  </cols>
  <sheetData>
    <row r="1" ht="57" customHeight="1" spans="1:11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2" t="s">
        <v>1</v>
      </c>
      <c r="B3" s="2" t="s">
        <v>2</v>
      </c>
      <c r="C3" s="3" t="s">
        <v>3</v>
      </c>
      <c r="D3" s="4" t="s">
        <v>4</v>
      </c>
      <c r="E3" s="4" t="s">
        <v>21</v>
      </c>
      <c r="F3" s="4" t="s">
        <v>22</v>
      </c>
      <c r="G3" s="3" t="s">
        <v>5</v>
      </c>
      <c r="H3" s="3" t="s">
        <v>7</v>
      </c>
      <c r="I3" s="15" t="s">
        <v>9</v>
      </c>
      <c r="J3" s="15" t="s">
        <v>23</v>
      </c>
      <c r="K3" s="16" t="s">
        <v>10</v>
      </c>
    </row>
    <row r="4" ht="25" customHeight="1" spans="1:11">
      <c r="A4" s="5">
        <v>1</v>
      </c>
      <c r="B4" s="20" t="s">
        <v>11</v>
      </c>
      <c r="C4" s="20" t="s">
        <v>17</v>
      </c>
      <c r="D4" s="20" t="s">
        <v>18</v>
      </c>
      <c r="E4" s="7" t="s">
        <v>24</v>
      </c>
      <c r="F4" s="7" t="s">
        <v>25</v>
      </c>
      <c r="G4" s="21" t="s">
        <v>26</v>
      </c>
      <c r="H4" s="22">
        <v>54.2</v>
      </c>
      <c r="I4" s="17">
        <v>0.8425</v>
      </c>
      <c r="J4" s="18">
        <f>H4*500</f>
        <v>27100</v>
      </c>
      <c r="K4" s="19" t="s">
        <v>27</v>
      </c>
    </row>
    <row r="5" spans="1:11">
      <c r="A5" s="9" t="s">
        <v>28</v>
      </c>
      <c r="B5" s="10"/>
      <c r="C5" s="10"/>
      <c r="D5" s="11"/>
      <c r="E5" s="12"/>
      <c r="F5" s="12"/>
      <c r="G5" s="12"/>
      <c r="H5" s="13">
        <f>SUM(H1:H4)</f>
        <v>54.2</v>
      </c>
      <c r="I5" s="13"/>
      <c r="J5" s="13">
        <f>SUM(J1:J4)</f>
        <v>27100</v>
      </c>
      <c r="K5" s="12"/>
    </row>
    <row r="8" ht="26.5" spans="1:11">
      <c r="A8" s="1" t="s">
        <v>29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ht="29" spans="1:11">
      <c r="A10" s="2" t="s">
        <v>1</v>
      </c>
      <c r="B10" s="2" t="s">
        <v>2</v>
      </c>
      <c r="C10" s="3" t="s">
        <v>3</v>
      </c>
      <c r="D10" s="4" t="s">
        <v>4</v>
      </c>
      <c r="E10" s="4" t="s">
        <v>21</v>
      </c>
      <c r="F10" s="4" t="s">
        <v>22</v>
      </c>
      <c r="G10" s="3" t="s">
        <v>5</v>
      </c>
      <c r="H10" s="3" t="s">
        <v>7</v>
      </c>
      <c r="I10" s="15" t="s">
        <v>9</v>
      </c>
      <c r="J10" s="15" t="s">
        <v>30</v>
      </c>
      <c r="K10" s="16" t="s">
        <v>10</v>
      </c>
    </row>
    <row r="11" ht="14.5" spans="1:11">
      <c r="A11" s="5">
        <v>1</v>
      </c>
      <c r="B11" s="20" t="s">
        <v>11</v>
      </c>
      <c r="C11" s="20" t="s">
        <v>17</v>
      </c>
      <c r="D11" s="20" t="s">
        <v>18</v>
      </c>
      <c r="E11" s="7" t="s">
        <v>24</v>
      </c>
      <c r="F11" s="7" t="s">
        <v>25</v>
      </c>
      <c r="G11" s="21" t="s">
        <v>26</v>
      </c>
      <c r="H11" s="22">
        <v>54.2</v>
      </c>
      <c r="I11" s="17">
        <v>0.8425</v>
      </c>
      <c r="J11" s="18">
        <f>H11*300</f>
        <v>16260</v>
      </c>
      <c r="K11" s="19" t="s">
        <v>27</v>
      </c>
    </row>
    <row r="12" spans="1:11">
      <c r="A12" s="9" t="s">
        <v>28</v>
      </c>
      <c r="B12" s="10"/>
      <c r="C12" s="10"/>
      <c r="D12" s="11"/>
      <c r="E12" s="12"/>
      <c r="F12" s="12"/>
      <c r="G12" s="12"/>
      <c r="H12" s="13">
        <f>SUM(H8:H11)</f>
        <v>54.2</v>
      </c>
      <c r="I12" s="13"/>
      <c r="J12" s="13">
        <f>SUM(J8:J11)</f>
        <v>16260</v>
      </c>
      <c r="K12" s="12"/>
    </row>
    <row r="15" ht="26.5" spans="1:11">
      <c r="A15" s="1" t="s">
        <v>31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ht="29" spans="1:11">
      <c r="A17" s="2" t="s">
        <v>1</v>
      </c>
      <c r="B17" s="2" t="s">
        <v>2</v>
      </c>
      <c r="C17" s="3" t="s">
        <v>3</v>
      </c>
      <c r="D17" s="4" t="s">
        <v>4</v>
      </c>
      <c r="E17" s="4" t="s">
        <v>21</v>
      </c>
      <c r="F17" s="4" t="s">
        <v>22</v>
      </c>
      <c r="G17" s="3" t="s">
        <v>5</v>
      </c>
      <c r="H17" s="3" t="s">
        <v>7</v>
      </c>
      <c r="I17" s="15" t="s">
        <v>9</v>
      </c>
      <c r="J17" s="15" t="s">
        <v>32</v>
      </c>
      <c r="K17" s="16" t="s">
        <v>10</v>
      </c>
    </row>
    <row r="18" ht="14.5" spans="1:11">
      <c r="A18" s="5">
        <v>1</v>
      </c>
      <c r="B18" s="20" t="s">
        <v>11</v>
      </c>
      <c r="C18" s="20" t="s">
        <v>17</v>
      </c>
      <c r="D18" s="20" t="s">
        <v>18</v>
      </c>
      <c r="E18" s="7" t="s">
        <v>24</v>
      </c>
      <c r="F18" s="7" t="s">
        <v>25</v>
      </c>
      <c r="G18" s="21" t="s">
        <v>26</v>
      </c>
      <c r="H18" s="22">
        <v>54.2</v>
      </c>
      <c r="I18" s="17">
        <v>0.8425</v>
      </c>
      <c r="J18" s="18">
        <f>H18*400</f>
        <v>21680</v>
      </c>
      <c r="K18" s="19" t="s">
        <v>27</v>
      </c>
    </row>
    <row r="19" ht="14.5" spans="1:11">
      <c r="A19" s="5">
        <v>2</v>
      </c>
      <c r="B19" s="20" t="s">
        <v>11</v>
      </c>
      <c r="C19" s="20" t="s">
        <v>17</v>
      </c>
      <c r="D19" s="20" t="s">
        <v>18</v>
      </c>
      <c r="E19" s="7" t="s">
        <v>24</v>
      </c>
      <c r="F19" s="7" t="s">
        <v>25</v>
      </c>
      <c r="G19" s="21" t="s">
        <v>26</v>
      </c>
      <c r="H19" s="22">
        <v>253.6</v>
      </c>
      <c r="I19" s="17">
        <v>0.8898</v>
      </c>
      <c r="J19" s="18">
        <f>H19*400</f>
        <v>101440</v>
      </c>
      <c r="K19" s="19" t="s">
        <v>27</v>
      </c>
    </row>
    <row r="20" spans="1:11">
      <c r="A20" s="9" t="s">
        <v>28</v>
      </c>
      <c r="B20" s="10"/>
      <c r="C20" s="10"/>
      <c r="D20" s="11"/>
      <c r="E20" s="12"/>
      <c r="F20" s="12"/>
      <c r="G20" s="12"/>
      <c r="H20" s="13">
        <f>SUM(H18:H19)</f>
        <v>307.8</v>
      </c>
      <c r="I20" s="13"/>
      <c r="J20" s="13">
        <f>SUM(J18:J19)</f>
        <v>123120</v>
      </c>
      <c r="K20" s="12"/>
    </row>
  </sheetData>
  <mergeCells count="6">
    <mergeCell ref="A1:K1"/>
    <mergeCell ref="A5:D5"/>
    <mergeCell ref="A8:K8"/>
    <mergeCell ref="A12:D12"/>
    <mergeCell ref="A15:K15"/>
    <mergeCell ref="A20:D20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zoomScale="115" zoomScaleNormal="115" topLeftCell="A3" workbookViewId="0">
      <selection activeCell="D21" sqref="D21"/>
    </sheetView>
  </sheetViews>
  <sheetFormatPr defaultColWidth="9" defaultRowHeight="14"/>
  <cols>
    <col min="1" max="1" width="5.1" customWidth="1"/>
    <col min="2" max="2" width="11.7545454545455" customWidth="1"/>
    <col min="3" max="4" width="11.3727272727273" customWidth="1"/>
    <col min="5" max="5" width="17" customWidth="1"/>
    <col min="6" max="6" width="14.7545454545455" customWidth="1"/>
    <col min="7" max="7" width="11.1272727272727" customWidth="1"/>
    <col min="8" max="8" width="10" customWidth="1"/>
    <col min="9" max="10" width="11.3727272727273" customWidth="1"/>
    <col min="11" max="11" width="7.12727272727273" customWidth="1"/>
  </cols>
  <sheetData>
    <row r="1" ht="43" customHeight="1" spans="1:11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1" customHeight="1" spans="1:11">
      <c r="A2" s="2" t="s">
        <v>1</v>
      </c>
      <c r="B2" s="2" t="s">
        <v>2</v>
      </c>
      <c r="C2" s="3" t="s">
        <v>3</v>
      </c>
      <c r="D2" s="4" t="s">
        <v>4</v>
      </c>
      <c r="E2" s="4" t="s">
        <v>21</v>
      </c>
      <c r="F2" s="4" t="s">
        <v>22</v>
      </c>
      <c r="G2" s="3" t="s">
        <v>5</v>
      </c>
      <c r="H2" s="3" t="s">
        <v>7</v>
      </c>
      <c r="I2" s="15" t="s">
        <v>9</v>
      </c>
      <c r="J2" s="15" t="s">
        <v>23</v>
      </c>
      <c r="K2" s="16" t="s">
        <v>10</v>
      </c>
    </row>
    <row r="3" ht="25" customHeight="1" spans="1:11">
      <c r="A3" s="5">
        <v>1</v>
      </c>
      <c r="B3" s="5" t="s">
        <v>11</v>
      </c>
      <c r="C3" s="6" t="s">
        <v>12</v>
      </c>
      <c r="D3" s="6" t="s">
        <v>13</v>
      </c>
      <c r="E3" s="27" t="s">
        <v>34</v>
      </c>
      <c r="F3" s="27" t="s">
        <v>35</v>
      </c>
      <c r="G3" s="7" t="s">
        <v>36</v>
      </c>
      <c r="H3" s="8">
        <v>14.96</v>
      </c>
      <c r="I3" s="17">
        <v>0.707</v>
      </c>
      <c r="J3" s="18">
        <f>H3*500</f>
        <v>7480</v>
      </c>
      <c r="K3" s="19" t="s">
        <v>37</v>
      </c>
    </row>
    <row r="4" ht="25" customHeight="1" spans="1:11">
      <c r="A4" s="5">
        <v>2</v>
      </c>
      <c r="B4" s="5" t="s">
        <v>11</v>
      </c>
      <c r="C4" s="6" t="s">
        <v>12</v>
      </c>
      <c r="D4" s="6" t="s">
        <v>13</v>
      </c>
      <c r="E4" s="27" t="s">
        <v>34</v>
      </c>
      <c r="F4" s="27" t="s">
        <v>35</v>
      </c>
      <c r="G4" s="7" t="s">
        <v>36</v>
      </c>
      <c r="H4" s="8">
        <v>86.37</v>
      </c>
      <c r="I4" s="17">
        <v>0.7677</v>
      </c>
      <c r="J4" s="18">
        <f>H4*500</f>
        <v>43185</v>
      </c>
      <c r="K4" s="19" t="s">
        <v>37</v>
      </c>
    </row>
    <row r="5" ht="25" customHeight="1" spans="1:11">
      <c r="A5" s="5">
        <v>3</v>
      </c>
      <c r="B5" s="5" t="s">
        <v>11</v>
      </c>
      <c r="C5" s="6" t="s">
        <v>12</v>
      </c>
      <c r="D5" s="6" t="s">
        <v>13</v>
      </c>
      <c r="E5" s="27" t="s">
        <v>34</v>
      </c>
      <c r="F5" s="27" t="s">
        <v>35</v>
      </c>
      <c r="G5" s="7" t="s">
        <v>36</v>
      </c>
      <c r="H5" s="8">
        <v>33.97</v>
      </c>
      <c r="I5" s="17">
        <v>0.707</v>
      </c>
      <c r="J5" s="18">
        <f>H5*500</f>
        <v>16985</v>
      </c>
      <c r="K5" s="19" t="s">
        <v>37</v>
      </c>
    </row>
    <row r="6" ht="25" customHeight="1" spans="1:11">
      <c r="A6" s="5">
        <v>4</v>
      </c>
      <c r="B6" s="5" t="s">
        <v>11</v>
      </c>
      <c r="C6" s="6" t="s">
        <v>12</v>
      </c>
      <c r="D6" s="6" t="s">
        <v>13</v>
      </c>
      <c r="E6" s="27" t="s">
        <v>34</v>
      </c>
      <c r="F6" s="27" t="s">
        <v>35</v>
      </c>
      <c r="G6" s="7" t="s">
        <v>36</v>
      </c>
      <c r="H6" s="8">
        <v>37.71</v>
      </c>
      <c r="I6" s="17">
        <v>0.7475</v>
      </c>
      <c r="J6" s="18">
        <f>H6*500</f>
        <v>18855</v>
      </c>
      <c r="K6" s="19" t="s">
        <v>37</v>
      </c>
    </row>
    <row r="7" spans="1:11">
      <c r="A7" s="9" t="s">
        <v>28</v>
      </c>
      <c r="B7" s="10"/>
      <c r="C7" s="10"/>
      <c r="D7" s="11"/>
      <c r="E7" s="12"/>
      <c r="F7" s="12"/>
      <c r="G7" s="12"/>
      <c r="H7" s="13">
        <f>SUM(H3:H6)</f>
        <v>173.01</v>
      </c>
      <c r="I7" s="13"/>
      <c r="J7" s="13">
        <f>SUM(J3:J6)</f>
        <v>86505</v>
      </c>
      <c r="K7" s="12"/>
    </row>
    <row r="10" ht="26.5" spans="1:11">
      <c r="A10" s="1" t="s">
        <v>38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ht="29" spans="1:11">
      <c r="A12" s="2" t="s">
        <v>1</v>
      </c>
      <c r="B12" s="2" t="s">
        <v>2</v>
      </c>
      <c r="C12" s="3" t="s">
        <v>3</v>
      </c>
      <c r="D12" s="4" t="s">
        <v>4</v>
      </c>
      <c r="E12" s="4" t="s">
        <v>21</v>
      </c>
      <c r="F12" s="4" t="s">
        <v>22</v>
      </c>
      <c r="G12" s="3" t="s">
        <v>5</v>
      </c>
      <c r="H12" s="3" t="s">
        <v>7</v>
      </c>
      <c r="I12" s="15" t="s">
        <v>9</v>
      </c>
      <c r="J12" s="15" t="s">
        <v>30</v>
      </c>
      <c r="K12" s="16" t="s">
        <v>10</v>
      </c>
    </row>
    <row r="13" ht="14.5" spans="1:11">
      <c r="A13" s="5">
        <v>1</v>
      </c>
      <c r="B13" s="5" t="s">
        <v>11</v>
      </c>
      <c r="C13" s="6" t="s">
        <v>12</v>
      </c>
      <c r="D13" s="6" t="s">
        <v>13</v>
      </c>
      <c r="E13" s="27" t="s">
        <v>34</v>
      </c>
      <c r="F13" s="27" t="s">
        <v>35</v>
      </c>
      <c r="G13" s="7" t="s">
        <v>36</v>
      </c>
      <c r="H13" s="8">
        <v>14.96</v>
      </c>
      <c r="I13" s="17">
        <v>0.707</v>
      </c>
      <c r="J13" s="18">
        <f>H13*300</f>
        <v>4488</v>
      </c>
      <c r="K13" s="19" t="s">
        <v>37</v>
      </c>
    </row>
    <row r="14" ht="14.5" spans="1:11">
      <c r="A14" s="5">
        <v>2</v>
      </c>
      <c r="B14" s="5" t="s">
        <v>11</v>
      </c>
      <c r="C14" s="6" t="s">
        <v>12</v>
      </c>
      <c r="D14" s="6" t="s">
        <v>13</v>
      </c>
      <c r="E14" s="27" t="s">
        <v>34</v>
      </c>
      <c r="F14" s="27" t="s">
        <v>35</v>
      </c>
      <c r="G14" s="7" t="s">
        <v>36</v>
      </c>
      <c r="H14" s="8">
        <v>86.37</v>
      </c>
      <c r="I14" s="17">
        <v>0.7677</v>
      </c>
      <c r="J14" s="18">
        <f>H14*300</f>
        <v>25911</v>
      </c>
      <c r="K14" s="19" t="s">
        <v>37</v>
      </c>
    </row>
    <row r="15" ht="14.5" spans="1:11">
      <c r="A15" s="5">
        <v>3</v>
      </c>
      <c r="B15" s="5" t="s">
        <v>11</v>
      </c>
      <c r="C15" s="6" t="s">
        <v>12</v>
      </c>
      <c r="D15" s="6" t="s">
        <v>13</v>
      </c>
      <c r="E15" s="27" t="s">
        <v>34</v>
      </c>
      <c r="F15" s="27" t="s">
        <v>35</v>
      </c>
      <c r="G15" s="7" t="s">
        <v>36</v>
      </c>
      <c r="H15" s="8">
        <v>33.97</v>
      </c>
      <c r="I15" s="17">
        <v>0.707</v>
      </c>
      <c r="J15" s="18">
        <f>H15*300</f>
        <v>10191</v>
      </c>
      <c r="K15" s="19" t="s">
        <v>37</v>
      </c>
    </row>
    <row r="16" ht="14.5" spans="1:11">
      <c r="A16" s="5">
        <v>4</v>
      </c>
      <c r="B16" s="5" t="s">
        <v>11</v>
      </c>
      <c r="C16" s="6" t="s">
        <v>12</v>
      </c>
      <c r="D16" s="6" t="s">
        <v>13</v>
      </c>
      <c r="E16" s="27" t="s">
        <v>34</v>
      </c>
      <c r="F16" s="27" t="s">
        <v>35</v>
      </c>
      <c r="G16" s="7" t="s">
        <v>36</v>
      </c>
      <c r="H16" s="8">
        <v>37.71</v>
      </c>
      <c r="I16" s="17">
        <v>0.7475</v>
      </c>
      <c r="J16" s="18">
        <f>H16*300</f>
        <v>11313</v>
      </c>
      <c r="K16" s="19" t="s">
        <v>37</v>
      </c>
    </row>
    <row r="17" spans="1:11">
      <c r="A17" s="9" t="s">
        <v>28</v>
      </c>
      <c r="B17" s="10"/>
      <c r="C17" s="10"/>
      <c r="D17" s="11"/>
      <c r="E17" s="12"/>
      <c r="F17" s="12"/>
      <c r="G17" s="12"/>
      <c r="H17" s="13">
        <f>SUM(H13:H16)</f>
        <v>173.01</v>
      </c>
      <c r="I17" s="13"/>
      <c r="J17" s="13">
        <f>SUM(J13:J16)</f>
        <v>51903</v>
      </c>
      <c r="K17" s="12"/>
    </row>
    <row r="23" ht="26.5" spans="1:11">
      <c r="A23" s="1" t="s">
        <v>39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ht="29" spans="1:11">
      <c r="A25" s="2" t="s">
        <v>1</v>
      </c>
      <c r="B25" s="2" t="s">
        <v>2</v>
      </c>
      <c r="C25" s="3" t="s">
        <v>3</v>
      </c>
      <c r="D25" s="4" t="s">
        <v>4</v>
      </c>
      <c r="E25" s="4" t="s">
        <v>21</v>
      </c>
      <c r="F25" s="4" t="s">
        <v>22</v>
      </c>
      <c r="G25" s="3" t="s">
        <v>5</v>
      </c>
      <c r="H25" s="3" t="s">
        <v>7</v>
      </c>
      <c r="I25" s="15" t="s">
        <v>9</v>
      </c>
      <c r="J25" s="15" t="s">
        <v>32</v>
      </c>
      <c r="K25" s="16" t="s">
        <v>10</v>
      </c>
    </row>
    <row r="26" ht="14.5" spans="1:11">
      <c r="A26" s="5">
        <v>1</v>
      </c>
      <c r="B26" s="5" t="s">
        <v>11</v>
      </c>
      <c r="C26" s="6" t="s">
        <v>12</v>
      </c>
      <c r="D26" s="6" t="s">
        <v>13</v>
      </c>
      <c r="E26" s="27" t="s">
        <v>34</v>
      </c>
      <c r="F26" s="27" t="s">
        <v>35</v>
      </c>
      <c r="G26" s="7" t="s">
        <v>36</v>
      </c>
      <c r="H26" s="8">
        <v>14.96</v>
      </c>
      <c r="I26" s="17">
        <v>0.707</v>
      </c>
      <c r="J26" s="18">
        <f>H26*400</f>
        <v>5984</v>
      </c>
      <c r="K26" s="19" t="s">
        <v>37</v>
      </c>
    </row>
    <row r="27" ht="14.5" spans="1:11">
      <c r="A27" s="5">
        <v>2</v>
      </c>
      <c r="B27" s="5" t="s">
        <v>11</v>
      </c>
      <c r="C27" s="6" t="s">
        <v>12</v>
      </c>
      <c r="D27" s="6" t="s">
        <v>13</v>
      </c>
      <c r="E27" s="27" t="s">
        <v>34</v>
      </c>
      <c r="F27" s="27" t="s">
        <v>35</v>
      </c>
      <c r="G27" s="7" t="s">
        <v>36</v>
      </c>
      <c r="H27" s="8">
        <v>86.37</v>
      </c>
      <c r="I27" s="17">
        <v>0.7677</v>
      </c>
      <c r="J27" s="18">
        <f>H27*400</f>
        <v>34548</v>
      </c>
      <c r="K27" s="19" t="s">
        <v>37</v>
      </c>
    </row>
    <row r="28" ht="14.5" spans="1:11">
      <c r="A28" s="5">
        <v>3</v>
      </c>
      <c r="B28" s="5" t="s">
        <v>11</v>
      </c>
      <c r="C28" s="6" t="s">
        <v>12</v>
      </c>
      <c r="D28" s="6" t="s">
        <v>13</v>
      </c>
      <c r="E28" s="27" t="s">
        <v>34</v>
      </c>
      <c r="F28" s="27" t="s">
        <v>35</v>
      </c>
      <c r="G28" s="7" t="s">
        <v>36</v>
      </c>
      <c r="H28" s="8">
        <v>33.97</v>
      </c>
      <c r="I28" s="17">
        <v>0.707</v>
      </c>
      <c r="J28" s="18">
        <f>H28*400</f>
        <v>13588</v>
      </c>
      <c r="K28" s="19" t="s">
        <v>37</v>
      </c>
    </row>
    <row r="29" ht="14.5" spans="1:11">
      <c r="A29" s="5">
        <v>4</v>
      </c>
      <c r="B29" s="5" t="s">
        <v>11</v>
      </c>
      <c r="C29" s="6" t="s">
        <v>12</v>
      </c>
      <c r="D29" s="6" t="s">
        <v>13</v>
      </c>
      <c r="E29" s="27" t="s">
        <v>34</v>
      </c>
      <c r="F29" s="27" t="s">
        <v>35</v>
      </c>
      <c r="G29" s="7" t="s">
        <v>36</v>
      </c>
      <c r="H29" s="8">
        <v>37.71</v>
      </c>
      <c r="I29" s="17">
        <v>0.7475</v>
      </c>
      <c r="J29" s="18">
        <f>H29*400</f>
        <v>15084</v>
      </c>
      <c r="K29" s="19" t="s">
        <v>37</v>
      </c>
    </row>
    <row r="30" spans="1:11">
      <c r="A30" s="9" t="s">
        <v>28</v>
      </c>
      <c r="B30" s="10"/>
      <c r="C30" s="10"/>
      <c r="D30" s="11"/>
      <c r="E30" s="12"/>
      <c r="F30" s="12"/>
      <c r="G30" s="12"/>
      <c r="H30" s="13">
        <f>SUM(H26:H29)</f>
        <v>173.01</v>
      </c>
      <c r="I30" s="13"/>
      <c r="J30" s="13">
        <f>SUM(J26:J29)</f>
        <v>69204</v>
      </c>
      <c r="K30" s="12"/>
    </row>
  </sheetData>
  <mergeCells count="6">
    <mergeCell ref="A1:K1"/>
    <mergeCell ref="A7:D7"/>
    <mergeCell ref="A10:K10"/>
    <mergeCell ref="A17:D17"/>
    <mergeCell ref="A23:K23"/>
    <mergeCell ref="A30:D3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2025年合格面积汇总表</vt:lpstr>
      <vt:lpstr>2025年合格面积发放表 (李方友)</vt:lpstr>
      <vt:lpstr>2025年合格面积发放表 (杨林)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pengg</cp:lastModifiedBy>
  <dcterms:created xsi:type="dcterms:W3CDTF">2025-06-18T08:08:00Z</dcterms:created>
  <dcterms:modified xsi:type="dcterms:W3CDTF">2025-06-23T04:15:30Z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53C28F0C032A4FA986952ECB8090441C_11</vt:lpwstr>
  </property>
  <property fmtid="{D5CDD505-2E9C-101B-9397-08002B2CF9AE}" pid="3" name="KSOProductBuildVer">
    <vt:lpwstr>2052-11.8.2.12162</vt:lpwstr>
  </property>
</Properties>
</file>