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第一年" sheetId="1" r:id="rId1"/>
    <sheet name="第三年" sheetId="2" r:id="rId2"/>
    <sheet name="第五年" sheetId="3" r:id="rId3"/>
  </sheets>
  <calcPr calcId="144525"/>
</workbook>
</file>

<file path=xl/sharedStrings.xml><?xml version="1.0" encoding="utf-8"?>
<sst xmlns="http://schemas.openxmlformats.org/spreadsheetml/2006/main" count="141" uniqueCount="27">
  <si>
    <t>2025年11月兑付2017年新一轮退耕还林第一年秋季验收合格面积补助资金公示明细表</t>
  </si>
  <si>
    <t>序号</t>
  </si>
  <si>
    <t>乡镇</t>
  </si>
  <si>
    <t>小班</t>
  </si>
  <si>
    <t>退耕户姓名</t>
  </si>
  <si>
    <t>作业设计面积</t>
  </si>
  <si>
    <t>2025年验收情况</t>
  </si>
  <si>
    <t>补助标准
500元/亩</t>
  </si>
  <si>
    <t>验收结果</t>
  </si>
  <si>
    <t>备注</t>
  </si>
  <si>
    <t>滋泥泉子镇</t>
  </si>
  <si>
    <t>八户沟中心村九分地片区</t>
  </si>
  <si>
    <t>刘清海</t>
  </si>
  <si>
    <t>合格</t>
  </si>
  <si>
    <t>2017年</t>
  </si>
  <si>
    <t>南泉中心村西河片区</t>
  </si>
  <si>
    <t>路军</t>
  </si>
  <si>
    <t>合计：</t>
  </si>
  <si>
    <t>2025年11月兑付2018年新一轮退耕还林第一年秋季验收合格面积补助资金公示明细表</t>
  </si>
  <si>
    <t>2018年</t>
  </si>
  <si>
    <t>闫好生</t>
  </si>
  <si>
    <t>2025年11月兑付2017年新一轮退耕还林第三年秋季验收合格面积补助资金公示明细表</t>
  </si>
  <si>
    <t>补助标准
300元/亩</t>
  </si>
  <si>
    <t>2025年11月兑付2018年新一轮退耕还林第三年秋季验收合格面积补助资金公示明细表</t>
  </si>
  <si>
    <t>2025年11月兑付2017年新一轮退耕还林第五年秋季验收合格面积补助资金公示明细表</t>
  </si>
  <si>
    <t>补助标准
400元/亩</t>
  </si>
  <si>
    <t>2025年11月兑付2018年新一轮退耕还林第五年秋季验收合格面积补助资金公示明细表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</si>
</sst>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b/>
      <sz val="11"/>
      <color theme="1"/>
      <name val="方正仿宋_GBK"/>
      <charset val="134"/>
    </font>
    <font>
      <b/>
      <sz val="11"/>
      <color rgb="FF000000"/>
      <name val="方正仿宋_GBK"/>
      <charset val="134"/>
    </font>
    <font>
      <sz val="11"/>
      <name val="方正仿宋_GBK"/>
      <charset val="134"/>
    </font>
    <font>
      <sz val="10"/>
      <color theme="1"/>
      <name val="宋体"/>
      <charset val="0"/>
    </font>
    <font>
      <sz val="11"/>
      <name val="宋体"/>
      <charset val="0"/>
    </font>
    <font>
      <b/>
      <sz val="11"/>
      <name val="方正仿宋_GBK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27" fillId="25" borderId="5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E2" sqref="E$1:E$1048576"/>
    </sheetView>
  </sheetViews>
  <sheetFormatPr defaultColWidth="8.89166666666667" defaultRowHeight="13.5"/>
  <cols>
    <col min="1" max="1" width="6" style="1" customWidth="1"/>
    <col min="2" max="2" width="12.225" style="1" customWidth="1"/>
    <col min="3" max="3" width="12.3333333333333" style="1" customWidth="1"/>
    <col min="4" max="4" width="8.89166666666667" style="1"/>
    <col min="5" max="6" width="15.8916666666667" style="1" customWidth="1"/>
    <col min="7" max="7" width="12.4416666666667" style="1" customWidth="1"/>
    <col min="8" max="8" width="10.8916666666667" style="1" customWidth="1"/>
    <col min="9" max="9" width="11.5583333333333" style="1" customWidth="1"/>
    <col min="10" max="16381" width="8.89166666666667" style="1"/>
  </cols>
  <sheetData>
    <row r="1" s="1" customFormat="1" ht="6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15" t="s">
        <v>9</v>
      </c>
    </row>
    <row r="3" s="1" customFormat="1" ht="52" customHeight="1" spans="1:9">
      <c r="A3" s="5">
        <v>1</v>
      </c>
      <c r="B3" s="5" t="s">
        <v>10</v>
      </c>
      <c r="C3" s="6" t="s">
        <v>11</v>
      </c>
      <c r="D3" s="7" t="s">
        <v>12</v>
      </c>
      <c r="E3" s="5">
        <v>29.56</v>
      </c>
      <c r="F3" s="8">
        <v>0.7374</v>
      </c>
      <c r="G3" s="5">
        <f>E3*500</f>
        <v>14780</v>
      </c>
      <c r="H3" s="9" t="s">
        <v>13</v>
      </c>
      <c r="I3" s="5" t="s">
        <v>14</v>
      </c>
    </row>
    <row r="4" s="1" customFormat="1" ht="48" customHeight="1" spans="1:9">
      <c r="A4" s="5">
        <v>2</v>
      </c>
      <c r="B4" s="5" t="s">
        <v>10</v>
      </c>
      <c r="C4" s="6" t="s">
        <v>15</v>
      </c>
      <c r="D4" s="7" t="s">
        <v>16</v>
      </c>
      <c r="E4" s="5">
        <v>16.65</v>
      </c>
      <c r="F4" s="8">
        <v>0.7167</v>
      </c>
      <c r="G4" s="5">
        <f>E4*500</f>
        <v>8325</v>
      </c>
      <c r="H4" s="9" t="s">
        <v>13</v>
      </c>
      <c r="I4" s="5" t="s">
        <v>14</v>
      </c>
    </row>
    <row r="5" s="1" customFormat="1" ht="15" spans="1:9">
      <c r="A5" s="10" t="s">
        <v>17</v>
      </c>
      <c r="B5" s="11"/>
      <c r="C5" s="11"/>
      <c r="D5" s="12"/>
      <c r="E5" s="13">
        <f>SUM(E3:E4)</f>
        <v>46.21</v>
      </c>
      <c r="F5" s="14"/>
      <c r="G5" s="9">
        <f>SUM(G3:G4)</f>
        <v>23105</v>
      </c>
      <c r="H5" s="9"/>
      <c r="I5" s="16"/>
    </row>
    <row r="6" s="1" customFormat="1"/>
    <row r="7" s="1" customFormat="1" ht="58" customHeight="1" spans="1:9">
      <c r="A7" s="2" t="s">
        <v>18</v>
      </c>
      <c r="B7" s="2"/>
      <c r="C7" s="2"/>
      <c r="D7" s="2"/>
      <c r="E7" s="2"/>
      <c r="F7" s="2"/>
      <c r="G7" s="2"/>
      <c r="H7" s="2"/>
      <c r="I7" s="2"/>
    </row>
    <row r="8" s="1" customFormat="1" ht="30" spans="1:9">
      <c r="A8" s="3" t="s">
        <v>1</v>
      </c>
      <c r="B8" s="3" t="s">
        <v>2</v>
      </c>
      <c r="C8" s="4" t="s">
        <v>3</v>
      </c>
      <c r="D8" s="4" t="s">
        <v>4</v>
      </c>
      <c r="E8" s="4" t="s">
        <v>5</v>
      </c>
      <c r="F8" s="3" t="s">
        <v>6</v>
      </c>
      <c r="G8" s="3" t="s">
        <v>7</v>
      </c>
      <c r="H8" s="3" t="s">
        <v>8</v>
      </c>
      <c r="I8" s="15" t="s">
        <v>9</v>
      </c>
    </row>
    <row r="9" s="1" customFormat="1" ht="52" customHeight="1" spans="1:9">
      <c r="A9" s="5">
        <v>1</v>
      </c>
      <c r="B9" s="5" t="s">
        <v>10</v>
      </c>
      <c r="C9" s="6" t="s">
        <v>15</v>
      </c>
      <c r="D9" s="7" t="s">
        <v>16</v>
      </c>
      <c r="E9" s="5">
        <v>4.7</v>
      </c>
      <c r="F9" s="8">
        <v>0.7204</v>
      </c>
      <c r="G9" s="5">
        <f t="shared" ref="G9:G11" si="0">E9*500</f>
        <v>2350</v>
      </c>
      <c r="H9" s="9" t="s">
        <v>13</v>
      </c>
      <c r="I9" s="5" t="s">
        <v>19</v>
      </c>
    </row>
    <row r="10" s="1" customFormat="1" ht="52" customHeight="1" spans="1:9">
      <c r="A10" s="5">
        <v>2</v>
      </c>
      <c r="B10" s="5" t="s">
        <v>10</v>
      </c>
      <c r="C10" s="6" t="s">
        <v>11</v>
      </c>
      <c r="D10" s="7" t="s">
        <v>20</v>
      </c>
      <c r="E10" s="5">
        <v>90.4</v>
      </c>
      <c r="F10" s="8">
        <v>0.7257</v>
      </c>
      <c r="G10" s="5">
        <f t="shared" si="0"/>
        <v>45200</v>
      </c>
      <c r="H10" s="9" t="s">
        <v>13</v>
      </c>
      <c r="I10" s="5" t="s">
        <v>19</v>
      </c>
    </row>
    <row r="11" s="1" customFormat="1" ht="49" customHeight="1" spans="1:9">
      <c r="A11" s="5">
        <v>3</v>
      </c>
      <c r="B11" s="5" t="s">
        <v>10</v>
      </c>
      <c r="C11" s="6" t="s">
        <v>11</v>
      </c>
      <c r="D11" s="7" t="s">
        <v>20</v>
      </c>
      <c r="E11" s="5">
        <v>123.6</v>
      </c>
      <c r="F11" s="8">
        <v>0.7615</v>
      </c>
      <c r="G11" s="5">
        <f t="shared" si="0"/>
        <v>61800</v>
      </c>
      <c r="H11" s="9" t="s">
        <v>13</v>
      </c>
      <c r="I11" s="5" t="s">
        <v>19</v>
      </c>
    </row>
    <row r="12" s="1" customFormat="1" ht="15" spans="1:9">
      <c r="A12" s="10" t="s">
        <v>17</v>
      </c>
      <c r="B12" s="11"/>
      <c r="C12" s="11"/>
      <c r="D12" s="12"/>
      <c r="E12" s="13">
        <f>SUM(E9:E11)</f>
        <v>218.7</v>
      </c>
      <c r="F12" s="14"/>
      <c r="G12" s="9">
        <f>SUM(G9:G11)</f>
        <v>109350</v>
      </c>
      <c r="H12" s="9"/>
      <c r="I12" s="16"/>
    </row>
  </sheetData>
  <mergeCells count="4">
    <mergeCell ref="A1:I1"/>
    <mergeCell ref="A5:D5"/>
    <mergeCell ref="A7:I7"/>
    <mergeCell ref="A12:D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E2" sqref="E$1:E$1048576"/>
    </sheetView>
  </sheetViews>
  <sheetFormatPr defaultColWidth="8.89166666666667" defaultRowHeight="13.5"/>
  <cols>
    <col min="1" max="1" width="6" style="1" customWidth="1"/>
    <col min="2" max="2" width="12.225" style="1" customWidth="1"/>
    <col min="3" max="3" width="12.3333333333333" style="1" customWidth="1"/>
    <col min="4" max="4" width="8.89166666666667" style="1"/>
    <col min="5" max="5" width="19.225" style="1" customWidth="1"/>
    <col min="6" max="6" width="16.8916666666667" style="1" customWidth="1"/>
    <col min="7" max="7" width="12.4416666666667" style="1" customWidth="1"/>
    <col min="8" max="8" width="11.775" style="1" customWidth="1"/>
    <col min="9" max="9" width="11.4416666666667" style="1" customWidth="1"/>
    <col min="10" max="16381" width="8.89166666666667" style="1"/>
  </cols>
  <sheetData>
    <row r="1" s="1" customFormat="1" ht="60" customHeight="1" spans="1:9">
      <c r="A1" s="2" t="s">
        <v>21</v>
      </c>
      <c r="B1" s="2"/>
      <c r="C1" s="2"/>
      <c r="D1" s="2"/>
      <c r="E1" s="2"/>
      <c r="F1" s="2"/>
      <c r="G1" s="2"/>
      <c r="H1" s="2"/>
      <c r="I1" s="2"/>
    </row>
    <row r="2" s="1" customFormat="1" ht="30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22</v>
      </c>
      <c r="H2" s="3" t="s">
        <v>8</v>
      </c>
      <c r="I2" s="15" t="s">
        <v>9</v>
      </c>
    </row>
    <row r="3" s="1" customFormat="1" ht="39" customHeight="1" spans="1:9">
      <c r="A3" s="5">
        <v>1</v>
      </c>
      <c r="B3" s="5" t="s">
        <v>10</v>
      </c>
      <c r="C3" s="6" t="s">
        <v>11</v>
      </c>
      <c r="D3" s="7" t="s">
        <v>12</v>
      </c>
      <c r="E3" s="5">
        <v>29.56</v>
      </c>
      <c r="F3" s="8">
        <v>0.7374</v>
      </c>
      <c r="G3" s="5">
        <f>E3*300</f>
        <v>8868</v>
      </c>
      <c r="H3" s="9" t="s">
        <v>13</v>
      </c>
      <c r="I3" s="5" t="s">
        <v>14</v>
      </c>
    </row>
    <row r="4" s="1" customFormat="1" ht="48" customHeight="1" spans="1:9">
      <c r="A4" s="5">
        <v>2</v>
      </c>
      <c r="B4" s="5" t="s">
        <v>10</v>
      </c>
      <c r="C4" s="6" t="s">
        <v>15</v>
      </c>
      <c r="D4" s="7" t="s">
        <v>16</v>
      </c>
      <c r="E4" s="5">
        <v>16.65</v>
      </c>
      <c r="F4" s="8">
        <v>0.7167</v>
      </c>
      <c r="G4" s="5">
        <f>E4*300</f>
        <v>4995</v>
      </c>
      <c r="H4" s="9" t="s">
        <v>13</v>
      </c>
      <c r="I4" s="5" t="s">
        <v>14</v>
      </c>
    </row>
    <row r="5" s="1" customFormat="1" ht="15" spans="1:9">
      <c r="A5" s="10" t="s">
        <v>17</v>
      </c>
      <c r="B5" s="11"/>
      <c r="C5" s="11"/>
      <c r="D5" s="12"/>
      <c r="E5" s="13">
        <f>SUM(E3:E4)</f>
        <v>46.21</v>
      </c>
      <c r="F5" s="14"/>
      <c r="G5" s="9">
        <f>SUM(G3:G4)</f>
        <v>13863</v>
      </c>
      <c r="H5" s="9"/>
      <c r="I5" s="16"/>
    </row>
    <row r="6" s="1" customFormat="1"/>
    <row r="7" s="1" customFormat="1" ht="54" customHeight="1" spans="1:9">
      <c r="A7" s="2" t="s">
        <v>23</v>
      </c>
      <c r="B7" s="2"/>
      <c r="C7" s="2"/>
      <c r="D7" s="2"/>
      <c r="E7" s="2"/>
      <c r="F7" s="2"/>
      <c r="G7" s="2"/>
      <c r="H7" s="2"/>
      <c r="I7" s="2"/>
    </row>
    <row r="8" s="1" customFormat="1" ht="30" spans="1:9">
      <c r="A8" s="3" t="s">
        <v>1</v>
      </c>
      <c r="B8" s="3" t="s">
        <v>2</v>
      </c>
      <c r="C8" s="4" t="s">
        <v>3</v>
      </c>
      <c r="D8" s="4" t="s">
        <v>4</v>
      </c>
      <c r="E8" s="4" t="s">
        <v>5</v>
      </c>
      <c r="F8" s="3" t="s">
        <v>6</v>
      </c>
      <c r="G8" s="3" t="s">
        <v>22</v>
      </c>
      <c r="H8" s="3" t="s">
        <v>8</v>
      </c>
      <c r="I8" s="15" t="s">
        <v>9</v>
      </c>
    </row>
    <row r="9" s="1" customFormat="1" ht="50" customHeight="1" spans="1:9">
      <c r="A9" s="5">
        <v>1</v>
      </c>
      <c r="B9" s="5" t="s">
        <v>10</v>
      </c>
      <c r="C9" s="6" t="s">
        <v>15</v>
      </c>
      <c r="D9" s="7" t="s">
        <v>16</v>
      </c>
      <c r="E9" s="5">
        <v>4.7</v>
      </c>
      <c r="F9" s="8">
        <v>0.7204</v>
      </c>
      <c r="G9" s="5">
        <f t="shared" ref="G9:G11" si="0">E9*300</f>
        <v>1410</v>
      </c>
      <c r="H9" s="9" t="s">
        <v>13</v>
      </c>
      <c r="I9" s="5" t="s">
        <v>19</v>
      </c>
    </row>
    <row r="10" s="1" customFormat="1" ht="50" customHeight="1" spans="1:9">
      <c r="A10" s="5">
        <v>2</v>
      </c>
      <c r="B10" s="5" t="s">
        <v>10</v>
      </c>
      <c r="C10" s="6" t="s">
        <v>11</v>
      </c>
      <c r="D10" s="7" t="s">
        <v>20</v>
      </c>
      <c r="E10" s="5">
        <v>90.4</v>
      </c>
      <c r="F10" s="8">
        <v>0.7257</v>
      </c>
      <c r="G10" s="5">
        <f t="shared" si="0"/>
        <v>27120</v>
      </c>
      <c r="H10" s="9" t="s">
        <v>13</v>
      </c>
      <c r="I10" s="5" t="s">
        <v>19</v>
      </c>
    </row>
    <row r="11" s="1" customFormat="1" ht="50" customHeight="1" spans="1:9">
      <c r="A11" s="5">
        <v>3</v>
      </c>
      <c r="B11" s="5" t="s">
        <v>10</v>
      </c>
      <c r="C11" s="6" t="s">
        <v>11</v>
      </c>
      <c r="D11" s="7" t="s">
        <v>20</v>
      </c>
      <c r="E11" s="5">
        <v>123.6</v>
      </c>
      <c r="F11" s="8">
        <v>0.7615</v>
      </c>
      <c r="G11" s="5">
        <f t="shared" si="0"/>
        <v>37080</v>
      </c>
      <c r="H11" s="9" t="s">
        <v>13</v>
      </c>
      <c r="I11" s="5" t="s">
        <v>19</v>
      </c>
    </row>
    <row r="12" s="1" customFormat="1" ht="15" spans="1:9">
      <c r="A12" s="10" t="s">
        <v>17</v>
      </c>
      <c r="B12" s="11"/>
      <c r="C12" s="11"/>
      <c r="D12" s="12"/>
      <c r="E12" s="13">
        <f>SUM(E9:E11)</f>
        <v>218.7</v>
      </c>
      <c r="F12" s="14"/>
      <c r="G12" s="9">
        <f>SUM(G9:G11)</f>
        <v>65610</v>
      </c>
      <c r="H12" s="9"/>
      <c r="I12" s="16"/>
    </row>
  </sheetData>
  <mergeCells count="4">
    <mergeCell ref="A1:I1"/>
    <mergeCell ref="A5:D5"/>
    <mergeCell ref="A7:I7"/>
    <mergeCell ref="A12:D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H18" sqref="H18"/>
    </sheetView>
  </sheetViews>
  <sheetFormatPr defaultColWidth="8.89166666666667" defaultRowHeight="13.5"/>
  <cols>
    <col min="1" max="1" width="6" style="1" customWidth="1"/>
    <col min="2" max="2" width="12.225" style="1" customWidth="1"/>
    <col min="3" max="3" width="12.3333333333333" style="1" customWidth="1"/>
    <col min="4" max="4" width="8.89166666666667" style="1"/>
    <col min="5" max="6" width="17.225" style="1" customWidth="1"/>
    <col min="7" max="7" width="12.4416666666667" style="1" customWidth="1"/>
    <col min="8" max="8" width="11.6666666666667" style="1" customWidth="1"/>
    <col min="9" max="9" width="12.1083333333333" style="1" customWidth="1"/>
    <col min="10" max="16381" width="8.89166666666667" style="1"/>
  </cols>
  <sheetData>
    <row r="1" s="1" customFormat="1" ht="57" customHeight="1" spans="1:9">
      <c r="A1" s="2" t="s">
        <v>24</v>
      </c>
      <c r="B1" s="2"/>
      <c r="C1" s="2"/>
      <c r="D1" s="2"/>
      <c r="E1" s="2"/>
      <c r="F1" s="2"/>
      <c r="G1" s="2"/>
      <c r="H1" s="2"/>
      <c r="I1" s="2"/>
    </row>
    <row r="2" s="1" customFormat="1" ht="44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25</v>
      </c>
      <c r="H2" s="3" t="s">
        <v>8</v>
      </c>
      <c r="I2" s="15" t="s">
        <v>9</v>
      </c>
    </row>
    <row r="3" s="1" customFormat="1" ht="46" customHeight="1" spans="1:9">
      <c r="A3" s="5">
        <v>1</v>
      </c>
      <c r="B3" s="5" t="s">
        <v>10</v>
      </c>
      <c r="C3" s="6" t="s">
        <v>11</v>
      </c>
      <c r="D3" s="7" t="s">
        <v>12</v>
      </c>
      <c r="E3" s="5">
        <v>29.56</v>
      </c>
      <c r="F3" s="8">
        <v>0.7374</v>
      </c>
      <c r="G3" s="5">
        <f>E3*400</f>
        <v>11824</v>
      </c>
      <c r="H3" s="9" t="s">
        <v>13</v>
      </c>
      <c r="I3" s="5" t="s">
        <v>14</v>
      </c>
    </row>
    <row r="4" s="1" customFormat="1" ht="55" customHeight="1" spans="1:9">
      <c r="A4" s="5">
        <v>2</v>
      </c>
      <c r="B4" s="5" t="s">
        <v>10</v>
      </c>
      <c r="C4" s="6" t="s">
        <v>15</v>
      </c>
      <c r="D4" s="7" t="s">
        <v>16</v>
      </c>
      <c r="E4" s="5">
        <v>16.65</v>
      </c>
      <c r="F4" s="8">
        <v>0.7167</v>
      </c>
      <c r="G4" s="5">
        <f>E4*400</f>
        <v>6660</v>
      </c>
      <c r="H4" s="9" t="s">
        <v>13</v>
      </c>
      <c r="I4" s="5" t="s">
        <v>14</v>
      </c>
    </row>
    <row r="5" s="1" customFormat="1" ht="15" spans="1:9">
      <c r="A5" s="10" t="s">
        <v>17</v>
      </c>
      <c r="B5" s="11"/>
      <c r="C5" s="11"/>
      <c r="D5" s="12"/>
      <c r="E5" s="13">
        <f>SUM(E3:E4)</f>
        <v>46.21</v>
      </c>
      <c r="F5" s="14"/>
      <c r="G5" s="9">
        <f>SUM(G3:G4)</f>
        <v>18484</v>
      </c>
      <c r="H5" s="9"/>
      <c r="I5" s="16"/>
    </row>
    <row r="6" s="1" customFormat="1" ht="14" customHeight="1"/>
    <row r="7" s="1" customFormat="1" ht="60" customHeight="1" spans="1:9">
      <c r="A7" s="2" t="s">
        <v>26</v>
      </c>
      <c r="B7" s="2"/>
      <c r="C7" s="2"/>
      <c r="D7" s="2"/>
      <c r="E7" s="2"/>
      <c r="F7" s="2"/>
      <c r="G7" s="2"/>
      <c r="H7" s="2"/>
      <c r="I7" s="2"/>
    </row>
    <row r="8" s="1" customFormat="1" ht="37" customHeight="1" spans="1:9">
      <c r="A8" s="3" t="s">
        <v>1</v>
      </c>
      <c r="B8" s="3" t="s">
        <v>2</v>
      </c>
      <c r="C8" s="4" t="s">
        <v>3</v>
      </c>
      <c r="D8" s="4" t="s">
        <v>4</v>
      </c>
      <c r="E8" s="4" t="s">
        <v>5</v>
      </c>
      <c r="F8" s="3" t="s">
        <v>6</v>
      </c>
      <c r="G8" s="3" t="s">
        <v>25</v>
      </c>
      <c r="H8" s="3" t="s">
        <v>8</v>
      </c>
      <c r="I8" s="15" t="s">
        <v>9</v>
      </c>
    </row>
    <row r="9" s="1" customFormat="1" ht="43" customHeight="1" spans="1:9">
      <c r="A9" s="5">
        <v>1</v>
      </c>
      <c r="B9" s="5" t="s">
        <v>10</v>
      </c>
      <c r="C9" s="6" t="s">
        <v>15</v>
      </c>
      <c r="D9" s="7" t="s">
        <v>16</v>
      </c>
      <c r="E9" s="5">
        <v>4.7</v>
      </c>
      <c r="F9" s="8">
        <v>0.7204</v>
      </c>
      <c r="G9" s="5">
        <f t="shared" ref="G9:G11" si="0">E9*400</f>
        <v>1880</v>
      </c>
      <c r="H9" s="9" t="s">
        <v>13</v>
      </c>
      <c r="I9" s="5" t="s">
        <v>19</v>
      </c>
    </row>
    <row r="10" s="1" customFormat="1" ht="43" customHeight="1" spans="1:9">
      <c r="A10" s="5">
        <v>2</v>
      </c>
      <c r="B10" s="5" t="s">
        <v>10</v>
      </c>
      <c r="C10" s="6" t="s">
        <v>11</v>
      </c>
      <c r="D10" s="7" t="s">
        <v>20</v>
      </c>
      <c r="E10" s="5">
        <v>90.4</v>
      </c>
      <c r="F10" s="8">
        <v>0.7257</v>
      </c>
      <c r="G10" s="5">
        <f t="shared" si="0"/>
        <v>36160</v>
      </c>
      <c r="H10" s="9" t="s">
        <v>13</v>
      </c>
      <c r="I10" s="5" t="s">
        <v>19</v>
      </c>
    </row>
    <row r="11" s="1" customFormat="1" ht="43" customHeight="1" spans="1:9">
      <c r="A11" s="5">
        <v>3</v>
      </c>
      <c r="B11" s="5" t="s">
        <v>10</v>
      </c>
      <c r="C11" s="6" t="s">
        <v>11</v>
      </c>
      <c r="D11" s="7" t="s">
        <v>20</v>
      </c>
      <c r="E11" s="5">
        <v>123.6</v>
      </c>
      <c r="F11" s="8">
        <v>0.7615</v>
      </c>
      <c r="G11" s="5">
        <f t="shared" si="0"/>
        <v>49440</v>
      </c>
      <c r="H11" s="9" t="s">
        <v>13</v>
      </c>
      <c r="I11" s="5" t="s">
        <v>19</v>
      </c>
    </row>
    <row r="12" s="1" customFormat="1" ht="15" spans="1:9">
      <c r="A12" s="10" t="s">
        <v>17</v>
      </c>
      <c r="B12" s="11"/>
      <c r="C12" s="11"/>
      <c r="D12" s="12"/>
      <c r="E12" s="13">
        <f>SUM(E9:E11)</f>
        <v>218.7</v>
      </c>
      <c r="F12" s="14"/>
      <c r="G12" s="9">
        <f>SUM(G9:G11)</f>
        <v>87480</v>
      </c>
      <c r="H12" s="9"/>
      <c r="I12" s="16"/>
    </row>
  </sheetData>
  <mergeCells count="4">
    <mergeCell ref="A1:I1"/>
    <mergeCell ref="A5:D5"/>
    <mergeCell ref="A7:I7"/>
    <mergeCell ref="A12:D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第一年</vt:lpstr>
      <vt:lpstr>第三年</vt:lpstr>
      <vt:lpstr>第五年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德依</dc:creator>
  <cp:lastModifiedBy>Administrator</cp:lastModifiedBy>
  <dcterms:created xsi:type="dcterms:W3CDTF">2025-11-10T02:52:00Z</dcterms:created>
  <dcterms:modified xsi:type="dcterms:W3CDTF">2025-11-19T08:44:52Z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7AB7CB7AE5EB4AEB897DFFD909B470A7_11</vt:lpwstr>
  </property>
  <property fmtid="{D5CDD505-2E9C-101B-9397-08002B2CF9AE}" pid="3" name="KSOProductBuildVer">
    <vt:lpwstr>2052-11.8.2.8555</vt:lpwstr>
  </property>
</Properties>
</file>