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activeTab="1"/>
  </bookViews>
  <sheets>
    <sheet name="审批表-农村 (2)" sheetId="6" r:id="rId1"/>
    <sheet name="发放表-农村" sheetId="4" r:id="rId2"/>
  </sheets>
  <definedNames>
    <definedName name="_xlnm._FilterDatabase" localSheetId="1" hidden="1">'发放表-农村'!$A$3:$Q$31</definedName>
    <definedName name="_xlnm.Print_Area" localSheetId="0">'审批表-农村 (2)'!$A$1:$O$11</definedName>
  </definedNames>
  <calcPr calcId="144525"/>
</workbook>
</file>

<file path=xl/sharedStrings.xml><?xml version="1.0" encoding="utf-8"?>
<sst xmlns="http://schemas.openxmlformats.org/spreadsheetml/2006/main" count="281" uniqueCount="167">
  <si>
    <t>阜康市水磨沟乡2025年8月农村最低生活保障金确认汇总发放审批表</t>
  </si>
  <si>
    <t xml:space="preserve">      单位：阜康市水磨沟乡</t>
  </si>
  <si>
    <t>制表时间：2025年7月30日</t>
  </si>
  <si>
    <t>序号</t>
  </si>
  <si>
    <t>村（社区）</t>
  </si>
  <si>
    <t>本月新增      户数人数</t>
  </si>
  <si>
    <t>本月取消</t>
  </si>
  <si>
    <t>户数
（户）</t>
  </si>
  <si>
    <t>人数
（人）</t>
  </si>
  <si>
    <t>金额
（元）</t>
  </si>
  <si>
    <t>本月人员情况统计</t>
  </si>
  <si>
    <t>备注</t>
  </si>
  <si>
    <t xml:space="preserve">取消总户数人数 </t>
  </si>
  <si>
    <t>其中死亡户数人数</t>
  </si>
  <si>
    <t>纳入单人保</t>
  </si>
  <si>
    <t>未成年人数</t>
  </si>
  <si>
    <t>老年人人数</t>
  </si>
  <si>
    <t>重残人数</t>
  </si>
  <si>
    <t>重病人数</t>
  </si>
  <si>
    <t>已脱贫户人数</t>
  </si>
  <si>
    <t>水磨沟村</t>
  </si>
  <si>
    <t>1户1人</t>
  </si>
  <si>
    <t>0户0人</t>
  </si>
  <si>
    <t>柳城子西村</t>
  </si>
  <si>
    <t>山泉中心村</t>
  </si>
  <si>
    <t>2户2人</t>
  </si>
  <si>
    <t>合计</t>
  </si>
  <si>
    <t>4户4人</t>
  </si>
  <si>
    <t>大写：壹万柒仟零佰贰拾叁元整；                                  ¥17023元。</t>
  </si>
  <si>
    <t xml:space="preserve"> 经办人：                                                                科室负责人：</t>
  </si>
  <si>
    <t>分管领导审核意见：                                                       主要领导审批意见：</t>
  </si>
  <si>
    <t>阜康市2025年8月农村最低生活保障金社会化发放花名册</t>
  </si>
  <si>
    <t>单位： 阜康市水磨沟乡                  负责人：                   填表人：               时间：2025年7月30日</t>
  </si>
  <si>
    <t>乡镇</t>
  </si>
  <si>
    <t>行政村</t>
  </si>
  <si>
    <t>家庭住址（详细到门牌号）</t>
  </si>
  <si>
    <t>姓名</t>
  </si>
  <si>
    <t>身份证号码</t>
  </si>
  <si>
    <t>银行卡号</t>
  </si>
  <si>
    <t>保障人口
(人)</t>
  </si>
  <si>
    <t>补差
标准
(元)</t>
  </si>
  <si>
    <t>重度残疾补助</t>
  </si>
  <si>
    <t>60岁补助</t>
  </si>
  <si>
    <t>未成年人补助</t>
  </si>
  <si>
    <t>重病患者补助</t>
  </si>
  <si>
    <t>合计金额</t>
  </si>
  <si>
    <t>电话</t>
  </si>
  <si>
    <t>是否已脱贫户</t>
  </si>
  <si>
    <t>水磨沟乡</t>
  </si>
  <si>
    <t>新疆阜康市水磨沟乡水磨新村</t>
  </si>
  <si>
    <t>黑**汗·朱*汗</t>
  </si>
  <si>
    <t>652326********1016</t>
  </si>
  <si>
    <t>621287******9517</t>
  </si>
  <si>
    <t>182****1853</t>
  </si>
  <si>
    <t>是</t>
  </si>
  <si>
    <t>新疆阜康市水磨沟乡水磨村</t>
  </si>
  <si>
    <t>沙**汗·别*曼</t>
  </si>
  <si>
    <t>652326********2029</t>
  </si>
  <si>
    <t>621287******1265</t>
  </si>
  <si>
    <t>135****1938</t>
  </si>
  <si>
    <t>否</t>
  </si>
  <si>
    <t>新疆阜康市水磨沟乡水磨沟村</t>
  </si>
  <si>
    <t>阿**尔·阿*提</t>
  </si>
  <si>
    <t>652302********1012</t>
  </si>
  <si>
    <t>621287******4453</t>
  </si>
  <si>
    <t>152****1519</t>
  </si>
  <si>
    <t>叶**那</t>
  </si>
  <si>
    <t>652302********1030</t>
  </si>
  <si>
    <t>621287******3289</t>
  </si>
  <si>
    <t>158****1002</t>
  </si>
  <si>
    <t xml:space="preserve">新疆阜康市水磨沟乡水磨沟村
</t>
  </si>
  <si>
    <t>马**力·胡***克</t>
  </si>
  <si>
    <t>652302********2528</t>
  </si>
  <si>
    <t>621287******0341</t>
  </si>
  <si>
    <t>152****1873</t>
  </si>
  <si>
    <t>巴**克·巴**拉</t>
  </si>
  <si>
    <t>652302********1010</t>
  </si>
  <si>
    <t>621287******3393</t>
  </si>
  <si>
    <t>182****1281</t>
  </si>
  <si>
    <t>帕*达·吾*提</t>
  </si>
  <si>
    <t>652302********0021</t>
  </si>
  <si>
    <t>621287******5244</t>
  </si>
  <si>
    <t>133****2021</t>
  </si>
  <si>
    <t>三类户</t>
  </si>
  <si>
    <t>木*提</t>
  </si>
  <si>
    <t>652326********1018</t>
  </si>
  <si>
    <t>621287******7468</t>
  </si>
  <si>
    <t>183****1550</t>
  </si>
  <si>
    <t>新疆阜康市九运街牧业村</t>
  </si>
  <si>
    <t>达*哈·马**提</t>
  </si>
  <si>
    <t>652326********1029</t>
  </si>
  <si>
    <t>621287******9786</t>
  </si>
  <si>
    <t>152****1494</t>
  </si>
  <si>
    <t>阿**里·哈*木</t>
  </si>
  <si>
    <t>621785*********4955</t>
  </si>
  <si>
    <t>133****6144</t>
  </si>
  <si>
    <t>依**汗·买***孜</t>
  </si>
  <si>
    <t>652122********0606</t>
  </si>
  <si>
    <t>621287******9851</t>
  </si>
  <si>
    <t>152****1515</t>
  </si>
  <si>
    <t>孜**蝶·巴**力</t>
  </si>
  <si>
    <t>652302********1039</t>
  </si>
  <si>
    <t>621287******4540</t>
  </si>
  <si>
    <t>191****3184</t>
  </si>
  <si>
    <t>阿*克·阿***克</t>
  </si>
  <si>
    <t>652326********101X</t>
  </si>
  <si>
    <t>621287******4368</t>
  </si>
  <si>
    <t>189****4203</t>
  </si>
  <si>
    <t>阿**克·哈*依</t>
  </si>
  <si>
    <t>652302********105X</t>
  </si>
  <si>
    <t>621287******6752</t>
  </si>
  <si>
    <t>133****7782</t>
  </si>
  <si>
    <t>新疆阜康市水磨沟乡柳城子西村</t>
  </si>
  <si>
    <t>阿*丁·四**依</t>
  </si>
  <si>
    <t>652302********1035</t>
  </si>
  <si>
    <t>621287******8944</t>
  </si>
  <si>
    <t>188****1741</t>
  </si>
  <si>
    <t>木**力·吾**汗</t>
  </si>
  <si>
    <t>621287******6170</t>
  </si>
  <si>
    <t>135****1437</t>
  </si>
  <si>
    <t>阿***克·马***提</t>
  </si>
  <si>
    <t>621287******3906</t>
  </si>
  <si>
    <t>158****1470</t>
  </si>
  <si>
    <t>阿*</t>
  </si>
  <si>
    <t>652302********1017</t>
  </si>
  <si>
    <t>621287******4698</t>
  </si>
  <si>
    <t>135****1400</t>
  </si>
  <si>
    <t>水磨沟乡柳城子西村</t>
  </si>
  <si>
    <t>贾*</t>
  </si>
  <si>
    <t>652302********3343</t>
  </si>
  <si>
    <t>621287******9954</t>
  </si>
  <si>
    <t>132****8676</t>
  </si>
  <si>
    <t>阿**丽·哈*</t>
  </si>
  <si>
    <t>652302********1023</t>
  </si>
  <si>
    <t>621287******7581</t>
  </si>
  <si>
    <t>131****0103</t>
  </si>
  <si>
    <t>库**帕·吾**汗</t>
  </si>
  <si>
    <t>652302********104X</t>
  </si>
  <si>
    <t>621287******3567</t>
  </si>
  <si>
    <t>138****1715</t>
  </si>
  <si>
    <t>新疆阜康市水磨沟乡红山弯村</t>
  </si>
  <si>
    <t>吴*刚</t>
  </si>
  <si>
    <t>621287******5611</t>
  </si>
  <si>
    <t>158****1267</t>
  </si>
  <si>
    <t>博峰街道民主路社区金穗小区</t>
  </si>
  <si>
    <t>艾***江·阿**江</t>
  </si>
  <si>
    <t>652302********101X</t>
  </si>
  <si>
    <t>621287******2351</t>
  </si>
  <si>
    <t>158****1693</t>
  </si>
  <si>
    <t>张*学</t>
  </si>
  <si>
    <t>622625********341X</t>
  </si>
  <si>
    <t>621287******8755</t>
  </si>
  <si>
    <t>182****1232</t>
  </si>
  <si>
    <t>杨*英</t>
  </si>
  <si>
    <t>622625********334x</t>
  </si>
  <si>
    <t>621287******0309</t>
  </si>
  <si>
    <t>150****7985</t>
  </si>
  <si>
    <t>新疆阜康市水磨沟乡泉泉沟村</t>
  </si>
  <si>
    <t>周*</t>
  </si>
  <si>
    <t>652326********1019</t>
  </si>
  <si>
    <t>621287******9598</t>
  </si>
  <si>
    <t>151****1032</t>
  </si>
  <si>
    <t>新疆阜康市水磨沟乡红山湾村</t>
  </si>
  <si>
    <t>高*义</t>
  </si>
  <si>
    <t>652302********1038</t>
  </si>
  <si>
    <t>621287******0321</t>
  </si>
  <si>
    <t>199****6801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</si>
</sst>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color theme="1"/>
      <name val="宋体"/>
      <charset val="134"/>
      <scheme val="minor"/>
    </font>
    <font>
      <b/>
      <sz val="18"/>
      <name val="华文中宋"/>
      <charset val="134"/>
    </font>
    <font>
      <b/>
      <sz val="18"/>
      <name val="宋体"/>
      <charset val="134"/>
    </font>
    <font>
      <b/>
      <sz val="11"/>
      <color indexed="8"/>
      <name val="仿宋"/>
      <charset val="134"/>
    </font>
    <font>
      <b/>
      <sz val="9"/>
      <name val="宋体"/>
      <charset val="134"/>
    </font>
    <font>
      <sz val="10"/>
      <color theme="1"/>
      <name val="宋体"/>
      <charset val="134"/>
      <scheme val="minor"/>
    </font>
    <font>
      <b/>
      <sz val="12"/>
      <name val="仿宋"/>
      <charset val="134"/>
    </font>
    <font>
      <sz val="14"/>
      <name val="仿宋"/>
      <charset val="134"/>
    </font>
    <font>
      <sz val="12"/>
      <name val="宋体"/>
      <charset val="134"/>
    </font>
    <font>
      <sz val="24"/>
      <name val="黑体"/>
      <charset val="134"/>
    </font>
    <font>
      <b/>
      <sz val="11"/>
      <name val="黑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1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5" borderId="14" applyNumberFormat="0" applyFon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26" fillId="7" borderId="9" applyNumberFormat="0" applyAlignment="0" applyProtection="0">
      <alignment vertical="center"/>
    </xf>
    <xf numFmtId="0" fontId="29" fillId="14" borderId="12" applyNumberForma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>
      <alignment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2" xfId="0" applyNumberFormat="1" applyFont="1" applyBorder="1" applyAlignment="1">
      <alignment vertical="center" wrapText="1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6" fontId="8" fillId="0" borderId="5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10" fontId="14" fillId="0" borderId="2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 wrapText="1"/>
    </xf>
    <xf numFmtId="0" fontId="0" fillId="0" borderId="2" xfId="0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zoomScale="85" zoomScaleNormal="85" workbookViewId="0">
      <selection activeCell="N19" sqref="N19"/>
    </sheetView>
  </sheetViews>
  <sheetFormatPr defaultColWidth="9" defaultRowHeight="13.5"/>
  <cols>
    <col min="1" max="1" width="5.1" customWidth="1"/>
    <col min="2" max="2" width="18.75" customWidth="1"/>
    <col min="3" max="3" width="14.3833333333333" customWidth="1"/>
    <col min="4" max="5" width="14.5" customWidth="1"/>
    <col min="6" max="6" width="11.3833333333333" customWidth="1"/>
    <col min="7" max="7" width="10" customWidth="1"/>
    <col min="8" max="8" width="18.5" customWidth="1"/>
    <col min="9" max="13" width="10.75" customWidth="1"/>
    <col min="14" max="14" width="12.1333333333333" customWidth="1"/>
    <col min="15" max="15" width="19.1333333333333" customWidth="1"/>
  </cols>
  <sheetData>
    <row r="1" ht="36" customHeight="1" spans="1:1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ht="30" customHeight="1" spans="1:15">
      <c r="A2" s="20" t="s">
        <v>1</v>
      </c>
      <c r="B2" s="20"/>
      <c r="C2" s="20"/>
      <c r="D2" s="20"/>
      <c r="E2" s="20"/>
      <c r="F2" s="20"/>
      <c r="G2" s="20"/>
      <c r="H2" s="21" t="s">
        <v>2</v>
      </c>
      <c r="I2" s="21"/>
      <c r="J2" s="21"/>
      <c r="K2" s="21"/>
      <c r="L2" s="21"/>
      <c r="M2" s="21"/>
      <c r="N2" s="21"/>
      <c r="O2" s="21"/>
    </row>
    <row r="3" ht="57" customHeight="1" spans="1:15">
      <c r="A3" s="22" t="s">
        <v>3</v>
      </c>
      <c r="B3" s="22" t="s">
        <v>4</v>
      </c>
      <c r="C3" s="22" t="s">
        <v>5</v>
      </c>
      <c r="D3" s="23" t="s">
        <v>6</v>
      </c>
      <c r="E3" s="23"/>
      <c r="F3" s="23" t="s">
        <v>7</v>
      </c>
      <c r="G3" s="23" t="s">
        <v>8</v>
      </c>
      <c r="H3" s="23" t="s">
        <v>9</v>
      </c>
      <c r="I3" s="35" t="s">
        <v>10</v>
      </c>
      <c r="J3" s="36"/>
      <c r="K3" s="36"/>
      <c r="L3" s="36"/>
      <c r="M3" s="36"/>
      <c r="N3" s="37"/>
      <c r="O3" s="25" t="s">
        <v>11</v>
      </c>
    </row>
    <row r="4" ht="58" customHeight="1" spans="1:15">
      <c r="A4" s="24"/>
      <c r="B4" s="24"/>
      <c r="C4" s="24"/>
      <c r="D4" s="24" t="s">
        <v>12</v>
      </c>
      <c r="E4" s="24" t="s">
        <v>13</v>
      </c>
      <c r="F4" s="23"/>
      <c r="G4" s="23"/>
      <c r="H4" s="23"/>
      <c r="I4" s="38" t="s">
        <v>14</v>
      </c>
      <c r="J4" s="38" t="s">
        <v>15</v>
      </c>
      <c r="K4" s="38" t="s">
        <v>16</v>
      </c>
      <c r="L4" s="38" t="s">
        <v>17</v>
      </c>
      <c r="M4" s="38" t="s">
        <v>18</v>
      </c>
      <c r="N4" s="38" t="s">
        <v>19</v>
      </c>
      <c r="O4" s="25"/>
    </row>
    <row r="5" ht="51" customHeight="1" spans="1:15">
      <c r="A5" s="25">
        <v>1</v>
      </c>
      <c r="B5" s="26" t="s">
        <v>20</v>
      </c>
      <c r="C5" s="27" t="s">
        <v>21</v>
      </c>
      <c r="D5" s="27" t="s">
        <v>22</v>
      </c>
      <c r="E5" s="27" t="s">
        <v>22</v>
      </c>
      <c r="F5" s="28">
        <v>14</v>
      </c>
      <c r="G5" s="28">
        <v>25</v>
      </c>
      <c r="H5" s="29">
        <v>10007</v>
      </c>
      <c r="I5" s="32">
        <v>10</v>
      </c>
      <c r="J5" s="32">
        <v>4</v>
      </c>
      <c r="K5" s="32">
        <v>1</v>
      </c>
      <c r="L5" s="32">
        <v>10</v>
      </c>
      <c r="M5" s="32">
        <v>4</v>
      </c>
      <c r="N5" s="32">
        <v>8</v>
      </c>
      <c r="O5" s="39"/>
    </row>
    <row r="6" ht="51" customHeight="1" spans="1:15">
      <c r="A6" s="25">
        <v>2</v>
      </c>
      <c r="B6" s="26" t="s">
        <v>23</v>
      </c>
      <c r="C6" s="27" t="s">
        <v>21</v>
      </c>
      <c r="D6" s="27" t="s">
        <v>22</v>
      </c>
      <c r="E6" s="27" t="s">
        <v>22</v>
      </c>
      <c r="F6" s="28">
        <v>7</v>
      </c>
      <c r="G6" s="28">
        <v>12</v>
      </c>
      <c r="H6" s="30">
        <v>4149</v>
      </c>
      <c r="I6" s="40">
        <v>6</v>
      </c>
      <c r="J6" s="40">
        <v>3</v>
      </c>
      <c r="K6" s="40">
        <v>0</v>
      </c>
      <c r="L6" s="40">
        <v>3</v>
      </c>
      <c r="M6" s="40">
        <v>0</v>
      </c>
      <c r="N6" s="40">
        <v>2</v>
      </c>
      <c r="O6" s="31"/>
    </row>
    <row r="7" ht="51" customHeight="1" spans="1:15">
      <c r="A7" s="25">
        <v>3</v>
      </c>
      <c r="B7" s="26" t="s">
        <v>24</v>
      </c>
      <c r="C7" s="27" t="s">
        <v>25</v>
      </c>
      <c r="D7" s="27" t="s">
        <v>22</v>
      </c>
      <c r="E7" s="27" t="s">
        <v>22</v>
      </c>
      <c r="F7" s="28">
        <v>6</v>
      </c>
      <c r="G7" s="28">
        <v>6</v>
      </c>
      <c r="H7" s="30">
        <v>2867</v>
      </c>
      <c r="I7" s="40">
        <v>5</v>
      </c>
      <c r="J7" s="40">
        <v>0</v>
      </c>
      <c r="K7" s="40">
        <v>3</v>
      </c>
      <c r="L7" s="40">
        <v>6</v>
      </c>
      <c r="M7" s="40">
        <v>0</v>
      </c>
      <c r="N7" s="40">
        <v>0</v>
      </c>
      <c r="O7" s="31"/>
    </row>
    <row r="8" ht="42" customHeight="1" spans="1:15">
      <c r="A8" s="25"/>
      <c r="B8" s="26" t="s">
        <v>26</v>
      </c>
      <c r="C8" s="31" t="s">
        <v>27</v>
      </c>
      <c r="D8" s="31" t="s">
        <v>22</v>
      </c>
      <c r="E8" s="31" t="s">
        <v>22</v>
      </c>
      <c r="F8" s="32">
        <f>SUM(F5:F7)</f>
        <v>27</v>
      </c>
      <c r="G8" s="32">
        <f>SUM(G5:G7)</f>
        <v>43</v>
      </c>
      <c r="H8" s="30">
        <f t="shared" ref="F8:N8" si="0">SUM(H5:H7)</f>
        <v>17023</v>
      </c>
      <c r="I8" s="40">
        <f t="shared" si="0"/>
        <v>21</v>
      </c>
      <c r="J8" s="40">
        <f t="shared" si="0"/>
        <v>7</v>
      </c>
      <c r="K8" s="40">
        <f t="shared" si="0"/>
        <v>4</v>
      </c>
      <c r="L8" s="40">
        <f t="shared" si="0"/>
        <v>19</v>
      </c>
      <c r="M8" s="40">
        <v>4</v>
      </c>
      <c r="N8" s="40">
        <f t="shared" si="0"/>
        <v>10</v>
      </c>
      <c r="O8" s="41"/>
    </row>
    <row r="9" s="16" customFormat="1" ht="42" customHeight="1" spans="1:15">
      <c r="A9" s="33" t="s">
        <v>28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</row>
    <row r="10" s="17" customFormat="1" ht="50" customHeight="1" spans="1:15">
      <c r="A10" s="34" t="s">
        <v>29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</row>
    <row r="11" s="18" customFormat="1" ht="50" customHeight="1" spans="1:15">
      <c r="A11" s="34" t="s">
        <v>30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</row>
  </sheetData>
  <mergeCells count="15">
    <mergeCell ref="A1:O1"/>
    <mergeCell ref="A2:F2"/>
    <mergeCell ref="H2:O2"/>
    <mergeCell ref="D3:E3"/>
    <mergeCell ref="I3:N3"/>
    <mergeCell ref="A9:O9"/>
    <mergeCell ref="A10:O10"/>
    <mergeCell ref="A11:O11"/>
    <mergeCell ref="A3:A4"/>
    <mergeCell ref="B3:B4"/>
    <mergeCell ref="C3:C4"/>
    <mergeCell ref="F3:F4"/>
    <mergeCell ref="G3:G4"/>
    <mergeCell ref="H3:H4"/>
    <mergeCell ref="O3:O4"/>
  </mergeCells>
  <pageMargins left="0.7" right="0.7" top="0.75" bottom="0.75" header="0.3" footer="0.3"/>
  <pageSetup paperSize="9" scale="69" orientation="landscape"/>
  <headerFooter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1"/>
  <sheetViews>
    <sheetView tabSelected="1" view="pageBreakPreview" zoomScaleNormal="100" zoomScaleSheetLayoutView="100" topLeftCell="A22" workbookViewId="0">
      <selection activeCell="O18" sqref="O18:O20"/>
    </sheetView>
  </sheetViews>
  <sheetFormatPr defaultColWidth="9" defaultRowHeight="13.5"/>
  <cols>
    <col min="1" max="1" width="5.13333333333333" customWidth="1"/>
    <col min="3" max="3" width="10.625" customWidth="1"/>
    <col min="4" max="4" width="17.025" customWidth="1"/>
    <col min="5" max="5" width="11.0916666666667" customWidth="1"/>
    <col min="6" max="6" width="18.875" customWidth="1"/>
    <col min="7" max="7" width="16.5666666666667" customWidth="1"/>
    <col min="8" max="8" width="7.18333333333333" customWidth="1"/>
    <col min="9" max="9" width="7.63333333333333" customWidth="1"/>
    <col min="10" max="10" width="7.03333333333333" customWidth="1"/>
    <col min="11" max="11" width="6.13333333333333" customWidth="1"/>
    <col min="12" max="12" width="6.75" customWidth="1"/>
    <col min="13" max="13" width="6.40833333333333" customWidth="1"/>
    <col min="14" max="14" width="8.51666666666667" customWidth="1"/>
    <col min="15" max="15" width="13.575" customWidth="1"/>
    <col min="16" max="16" width="6.75" customWidth="1"/>
    <col min="17" max="17" width="6.25" customWidth="1"/>
  </cols>
  <sheetData>
    <row r="1" ht="35" customHeight="1" spans="1:17">
      <c r="A1" s="2" t="s">
        <v>31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1" customFormat="1" ht="26" customHeight="1" spans="1:15">
      <c r="A2" s="4" t="s">
        <v>32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33.75" customHeight="1" spans="1:17">
      <c r="A3" s="5" t="s">
        <v>3</v>
      </c>
      <c r="B3" s="5" t="s">
        <v>33</v>
      </c>
      <c r="C3" s="5" t="s">
        <v>34</v>
      </c>
      <c r="D3" s="5" t="s">
        <v>35</v>
      </c>
      <c r="E3" s="5" t="s">
        <v>36</v>
      </c>
      <c r="F3" s="6" t="s">
        <v>37</v>
      </c>
      <c r="G3" s="6" t="s">
        <v>38</v>
      </c>
      <c r="H3" s="5" t="s">
        <v>39</v>
      </c>
      <c r="I3" s="5" t="s">
        <v>40</v>
      </c>
      <c r="J3" s="5" t="s">
        <v>41</v>
      </c>
      <c r="K3" s="5" t="s">
        <v>42</v>
      </c>
      <c r="L3" s="5" t="s">
        <v>43</v>
      </c>
      <c r="M3" s="5" t="s">
        <v>44</v>
      </c>
      <c r="N3" s="5" t="s">
        <v>45</v>
      </c>
      <c r="O3" s="5" t="s">
        <v>46</v>
      </c>
      <c r="P3" s="5" t="s">
        <v>47</v>
      </c>
      <c r="Q3" s="5" t="s">
        <v>11</v>
      </c>
    </row>
    <row r="4" ht="33" customHeight="1" spans="1:17">
      <c r="A4" s="7">
        <v>1</v>
      </c>
      <c r="B4" s="7" t="s">
        <v>48</v>
      </c>
      <c r="C4" s="7" t="s">
        <v>20</v>
      </c>
      <c r="D4" s="8" t="s">
        <v>49</v>
      </c>
      <c r="E4" s="8" t="s">
        <v>50</v>
      </c>
      <c r="F4" s="42" t="s">
        <v>51</v>
      </c>
      <c r="G4" s="42" t="s">
        <v>52</v>
      </c>
      <c r="H4" s="7">
        <v>4</v>
      </c>
      <c r="I4" s="7">
        <v>1188</v>
      </c>
      <c r="J4" s="7">
        <v>116</v>
      </c>
      <c r="K4" s="7">
        <v>0</v>
      </c>
      <c r="L4" s="7">
        <v>0</v>
      </c>
      <c r="M4" s="7">
        <v>0</v>
      </c>
      <c r="N4" s="10">
        <f t="shared" ref="N4:N17" si="0">I4+J4+K4+L4+M4</f>
        <v>1304</v>
      </c>
      <c r="O4" s="7" t="s">
        <v>53</v>
      </c>
      <c r="P4" s="7" t="s">
        <v>54</v>
      </c>
      <c r="Q4" s="9"/>
    </row>
    <row r="5" ht="32" customHeight="1" spans="1:17">
      <c r="A5" s="7">
        <v>2</v>
      </c>
      <c r="B5" s="7" t="s">
        <v>48</v>
      </c>
      <c r="C5" s="7" t="s">
        <v>20</v>
      </c>
      <c r="D5" s="8" t="s">
        <v>55</v>
      </c>
      <c r="E5" s="8" t="s">
        <v>56</v>
      </c>
      <c r="F5" s="7" t="s">
        <v>57</v>
      </c>
      <c r="G5" s="42" t="s">
        <v>58</v>
      </c>
      <c r="H5" s="7">
        <v>2</v>
      </c>
      <c r="I5" s="7">
        <v>580</v>
      </c>
      <c r="J5" s="7">
        <v>0</v>
      </c>
      <c r="K5" s="7">
        <v>0</v>
      </c>
      <c r="L5" s="7">
        <v>35</v>
      </c>
      <c r="M5" s="7">
        <v>0</v>
      </c>
      <c r="N5" s="10">
        <f t="shared" si="0"/>
        <v>615</v>
      </c>
      <c r="O5" s="7" t="s">
        <v>59</v>
      </c>
      <c r="P5" s="7" t="s">
        <v>60</v>
      </c>
      <c r="Q5" s="9"/>
    </row>
    <row r="6" ht="44" customHeight="1" spans="1:17">
      <c r="A6" s="7">
        <v>3</v>
      </c>
      <c r="B6" s="7" t="s">
        <v>48</v>
      </c>
      <c r="C6" s="7" t="s">
        <v>20</v>
      </c>
      <c r="D6" s="8" t="s">
        <v>61</v>
      </c>
      <c r="E6" s="8" t="s">
        <v>62</v>
      </c>
      <c r="F6" s="42" t="s">
        <v>63</v>
      </c>
      <c r="G6" s="42" t="s">
        <v>64</v>
      </c>
      <c r="H6" s="7">
        <v>1</v>
      </c>
      <c r="I6" s="7">
        <v>356</v>
      </c>
      <c r="J6" s="7">
        <v>0</v>
      </c>
      <c r="K6" s="7">
        <v>0</v>
      </c>
      <c r="L6" s="7">
        <v>0</v>
      </c>
      <c r="M6" s="7">
        <v>0</v>
      </c>
      <c r="N6" s="10">
        <v>356</v>
      </c>
      <c r="O6" s="7" t="s">
        <v>65</v>
      </c>
      <c r="P6" s="7" t="s">
        <v>60</v>
      </c>
      <c r="Q6" s="9"/>
    </row>
    <row r="7" ht="39" customHeight="1" spans="1:17">
      <c r="A7" s="7">
        <v>4</v>
      </c>
      <c r="B7" s="7" t="s">
        <v>48</v>
      </c>
      <c r="C7" s="7" t="s">
        <v>20</v>
      </c>
      <c r="D7" s="8" t="s">
        <v>61</v>
      </c>
      <c r="E7" s="8" t="s">
        <v>66</v>
      </c>
      <c r="F7" s="42" t="s">
        <v>67</v>
      </c>
      <c r="G7" s="42" t="s">
        <v>68</v>
      </c>
      <c r="H7" s="7">
        <v>1</v>
      </c>
      <c r="I7" s="7">
        <v>356</v>
      </c>
      <c r="J7" s="7">
        <v>58</v>
      </c>
      <c r="K7" s="7">
        <v>0</v>
      </c>
      <c r="L7" s="7">
        <v>0</v>
      </c>
      <c r="M7" s="7">
        <v>0</v>
      </c>
      <c r="N7" s="10">
        <v>414</v>
      </c>
      <c r="O7" s="7" t="s">
        <v>69</v>
      </c>
      <c r="P7" s="7" t="s">
        <v>54</v>
      </c>
      <c r="Q7" s="9"/>
    </row>
    <row r="8" ht="44" customHeight="1" spans="1:17">
      <c r="A8" s="7">
        <v>5</v>
      </c>
      <c r="B8" s="7" t="s">
        <v>48</v>
      </c>
      <c r="C8" s="7" t="s">
        <v>20</v>
      </c>
      <c r="D8" s="8" t="s">
        <v>70</v>
      </c>
      <c r="E8" s="8" t="s">
        <v>71</v>
      </c>
      <c r="F8" s="42" t="s">
        <v>72</v>
      </c>
      <c r="G8" s="42" t="s">
        <v>73</v>
      </c>
      <c r="H8" s="7">
        <v>1</v>
      </c>
      <c r="I8" s="7">
        <v>356</v>
      </c>
      <c r="J8" s="7">
        <v>58</v>
      </c>
      <c r="K8" s="7">
        <v>0</v>
      </c>
      <c r="L8" s="7">
        <v>0</v>
      </c>
      <c r="M8" s="7">
        <v>0</v>
      </c>
      <c r="N8" s="10">
        <f t="shared" si="0"/>
        <v>414</v>
      </c>
      <c r="O8" s="7" t="s">
        <v>74</v>
      </c>
      <c r="P8" s="7" t="s">
        <v>54</v>
      </c>
      <c r="Q8" s="9"/>
    </row>
    <row r="9" ht="30" customHeight="1" spans="1:17">
      <c r="A9" s="7">
        <v>6</v>
      </c>
      <c r="B9" s="7" t="s">
        <v>48</v>
      </c>
      <c r="C9" s="7" t="s">
        <v>20</v>
      </c>
      <c r="D9" s="8" t="s">
        <v>61</v>
      </c>
      <c r="E9" s="8" t="s">
        <v>75</v>
      </c>
      <c r="F9" s="42" t="s">
        <v>76</v>
      </c>
      <c r="G9" s="42" t="s">
        <v>77</v>
      </c>
      <c r="H9" s="7">
        <v>1</v>
      </c>
      <c r="I9" s="7">
        <v>356</v>
      </c>
      <c r="J9" s="7">
        <v>58</v>
      </c>
      <c r="K9" s="7">
        <v>0</v>
      </c>
      <c r="L9" s="7">
        <v>0</v>
      </c>
      <c r="M9" s="7">
        <v>0</v>
      </c>
      <c r="N9" s="10">
        <f t="shared" si="0"/>
        <v>414</v>
      </c>
      <c r="O9" s="7" t="s">
        <v>78</v>
      </c>
      <c r="P9" s="7" t="s">
        <v>60</v>
      </c>
      <c r="Q9" s="9"/>
    </row>
    <row r="10" ht="39" customHeight="1" spans="1:17">
      <c r="A10" s="7">
        <v>7</v>
      </c>
      <c r="B10" s="7" t="s">
        <v>48</v>
      </c>
      <c r="C10" s="7" t="s">
        <v>20</v>
      </c>
      <c r="D10" s="8" t="s">
        <v>49</v>
      </c>
      <c r="E10" s="8" t="s">
        <v>79</v>
      </c>
      <c r="F10" s="7" t="s">
        <v>80</v>
      </c>
      <c r="G10" s="42" t="s">
        <v>81</v>
      </c>
      <c r="H10" s="7">
        <v>3</v>
      </c>
      <c r="I10" s="7">
        <v>1380</v>
      </c>
      <c r="J10" s="7">
        <v>0</v>
      </c>
      <c r="K10" s="7">
        <v>0</v>
      </c>
      <c r="L10" s="7">
        <v>35</v>
      </c>
      <c r="M10" s="7">
        <v>58</v>
      </c>
      <c r="N10" s="10">
        <f t="shared" si="0"/>
        <v>1473</v>
      </c>
      <c r="O10" s="7" t="s">
        <v>82</v>
      </c>
      <c r="P10" s="7" t="s">
        <v>60</v>
      </c>
      <c r="Q10" s="9" t="s">
        <v>83</v>
      </c>
    </row>
    <row r="11" ht="41" customHeight="1" spans="1:17">
      <c r="A11" s="7">
        <v>8</v>
      </c>
      <c r="B11" s="7" t="s">
        <v>48</v>
      </c>
      <c r="C11" s="7" t="s">
        <v>20</v>
      </c>
      <c r="D11" s="8" t="s">
        <v>61</v>
      </c>
      <c r="E11" s="8" t="s">
        <v>84</v>
      </c>
      <c r="F11" s="42" t="s">
        <v>85</v>
      </c>
      <c r="G11" s="42" t="s">
        <v>86</v>
      </c>
      <c r="H11" s="7">
        <v>1</v>
      </c>
      <c r="I11" s="7">
        <v>356</v>
      </c>
      <c r="J11" s="7">
        <v>58</v>
      </c>
      <c r="K11" s="7">
        <v>0</v>
      </c>
      <c r="L11" s="7">
        <v>0</v>
      </c>
      <c r="M11" s="7">
        <v>0</v>
      </c>
      <c r="N11" s="10">
        <f t="shared" si="0"/>
        <v>414</v>
      </c>
      <c r="O11" s="7" t="s">
        <v>87</v>
      </c>
      <c r="P11" s="7" t="s">
        <v>60</v>
      </c>
      <c r="Q11" s="9"/>
    </row>
    <row r="12" ht="31" customHeight="1" spans="1:17">
      <c r="A12" s="7">
        <v>9</v>
      </c>
      <c r="B12" s="7" t="s">
        <v>48</v>
      </c>
      <c r="C12" s="7" t="s">
        <v>20</v>
      </c>
      <c r="D12" s="8" t="s">
        <v>88</v>
      </c>
      <c r="E12" s="8" t="s">
        <v>89</v>
      </c>
      <c r="F12" s="42" t="s">
        <v>90</v>
      </c>
      <c r="G12" s="42" t="s">
        <v>91</v>
      </c>
      <c r="H12" s="7">
        <v>1</v>
      </c>
      <c r="I12" s="7">
        <v>356</v>
      </c>
      <c r="J12" s="7">
        <v>58</v>
      </c>
      <c r="K12" s="7">
        <v>0</v>
      </c>
      <c r="L12" s="7">
        <v>0</v>
      </c>
      <c r="M12" s="7">
        <v>0</v>
      </c>
      <c r="N12" s="10">
        <f t="shared" si="0"/>
        <v>414</v>
      </c>
      <c r="O12" s="7" t="s">
        <v>92</v>
      </c>
      <c r="P12" s="7" t="s">
        <v>60</v>
      </c>
      <c r="Q12" s="9" t="s">
        <v>83</v>
      </c>
    </row>
    <row r="13" ht="42" customHeight="1" spans="1:17">
      <c r="A13" s="7">
        <v>10</v>
      </c>
      <c r="B13" s="7" t="s">
        <v>48</v>
      </c>
      <c r="C13" s="7" t="s">
        <v>20</v>
      </c>
      <c r="D13" s="8" t="s">
        <v>61</v>
      </c>
      <c r="E13" s="8" t="s">
        <v>93</v>
      </c>
      <c r="F13" s="7" t="s">
        <v>76</v>
      </c>
      <c r="G13" s="42" t="s">
        <v>94</v>
      </c>
      <c r="H13" s="7">
        <v>2</v>
      </c>
      <c r="I13" s="7">
        <v>712</v>
      </c>
      <c r="J13" s="7">
        <v>116</v>
      </c>
      <c r="K13" s="7">
        <v>0</v>
      </c>
      <c r="L13" s="7">
        <v>0</v>
      </c>
      <c r="M13" s="7">
        <v>0</v>
      </c>
      <c r="N13" s="10">
        <f t="shared" si="0"/>
        <v>828</v>
      </c>
      <c r="O13" s="7" t="s">
        <v>95</v>
      </c>
      <c r="P13" s="7" t="s">
        <v>54</v>
      </c>
      <c r="Q13" s="12"/>
    </row>
    <row r="14" ht="30" customHeight="1" spans="1:17">
      <c r="A14" s="7">
        <v>11</v>
      </c>
      <c r="B14" s="7" t="s">
        <v>48</v>
      </c>
      <c r="C14" s="7" t="s">
        <v>20</v>
      </c>
      <c r="D14" s="8" t="s">
        <v>61</v>
      </c>
      <c r="E14" s="8" t="s">
        <v>96</v>
      </c>
      <c r="F14" s="7" t="s">
        <v>97</v>
      </c>
      <c r="G14" s="42" t="s">
        <v>98</v>
      </c>
      <c r="H14" s="7">
        <v>3</v>
      </c>
      <c r="I14" s="7">
        <v>1284</v>
      </c>
      <c r="J14" s="7">
        <v>0</v>
      </c>
      <c r="K14" s="7">
        <v>0</v>
      </c>
      <c r="L14" s="7">
        <v>0</v>
      </c>
      <c r="M14" s="7">
        <v>58</v>
      </c>
      <c r="N14" s="10">
        <f t="shared" si="0"/>
        <v>1342</v>
      </c>
      <c r="O14" s="7" t="s">
        <v>99</v>
      </c>
      <c r="P14" s="7" t="s">
        <v>60</v>
      </c>
      <c r="Q14" s="9" t="s">
        <v>83</v>
      </c>
    </row>
    <row r="15" ht="42" customHeight="1" spans="1:17">
      <c r="A15" s="7">
        <v>12</v>
      </c>
      <c r="B15" s="7" t="s">
        <v>48</v>
      </c>
      <c r="C15" s="7" t="s">
        <v>20</v>
      </c>
      <c r="D15" s="8" t="s">
        <v>61</v>
      </c>
      <c r="E15" s="8" t="s">
        <v>100</v>
      </c>
      <c r="F15" s="7" t="s">
        <v>101</v>
      </c>
      <c r="G15" s="42" t="s">
        <v>102</v>
      </c>
      <c r="H15" s="7">
        <v>1</v>
      </c>
      <c r="I15" s="7">
        <v>356</v>
      </c>
      <c r="J15" s="7">
        <v>0</v>
      </c>
      <c r="K15" s="7">
        <v>0</v>
      </c>
      <c r="L15" s="7">
        <v>0</v>
      </c>
      <c r="M15" s="7">
        <v>58</v>
      </c>
      <c r="N15" s="10">
        <f t="shared" si="0"/>
        <v>414</v>
      </c>
      <c r="O15" s="7" t="s">
        <v>103</v>
      </c>
      <c r="P15" s="7" t="s">
        <v>60</v>
      </c>
      <c r="Q15" s="12" t="s">
        <v>83</v>
      </c>
    </row>
    <row r="16" ht="42" customHeight="1" spans="1:17">
      <c r="A16" s="7">
        <v>13</v>
      </c>
      <c r="B16" s="7" t="s">
        <v>48</v>
      </c>
      <c r="C16" s="7" t="s">
        <v>20</v>
      </c>
      <c r="D16" s="8" t="s">
        <v>61</v>
      </c>
      <c r="E16" s="8" t="s">
        <v>104</v>
      </c>
      <c r="F16" s="7" t="s">
        <v>105</v>
      </c>
      <c r="G16" s="42" t="s">
        <v>106</v>
      </c>
      <c r="H16" s="7">
        <v>3</v>
      </c>
      <c r="I16" s="7">
        <v>1005</v>
      </c>
      <c r="J16" s="7">
        <v>0</v>
      </c>
      <c r="K16" s="7">
        <v>0</v>
      </c>
      <c r="L16" s="7">
        <v>35</v>
      </c>
      <c r="M16" s="7">
        <v>58</v>
      </c>
      <c r="N16" s="10">
        <f t="shared" si="0"/>
        <v>1098</v>
      </c>
      <c r="O16" s="7" t="s">
        <v>107</v>
      </c>
      <c r="P16" s="7" t="s">
        <v>60</v>
      </c>
      <c r="Q16" s="12" t="s">
        <v>83</v>
      </c>
    </row>
    <row r="17" ht="42" customHeight="1" spans="1:17">
      <c r="A17" s="7">
        <v>14</v>
      </c>
      <c r="B17" s="7" t="s">
        <v>48</v>
      </c>
      <c r="C17" s="7" t="s">
        <v>20</v>
      </c>
      <c r="D17" s="8" t="s">
        <v>61</v>
      </c>
      <c r="E17" s="8" t="s">
        <v>108</v>
      </c>
      <c r="F17" s="7" t="s">
        <v>109</v>
      </c>
      <c r="G17" s="42" t="s">
        <v>110</v>
      </c>
      <c r="H17" s="7">
        <v>1</v>
      </c>
      <c r="I17" s="7">
        <v>449</v>
      </c>
      <c r="J17" s="7">
        <v>58</v>
      </c>
      <c r="K17" s="7">
        <v>0</v>
      </c>
      <c r="L17" s="7">
        <v>0</v>
      </c>
      <c r="M17" s="7">
        <v>0</v>
      </c>
      <c r="N17" s="10">
        <f t="shared" si="0"/>
        <v>507</v>
      </c>
      <c r="O17" s="7" t="s">
        <v>111</v>
      </c>
      <c r="P17" s="7" t="s">
        <v>60</v>
      </c>
      <c r="Q17" s="9"/>
    </row>
    <row r="18" ht="43" customHeight="1" spans="1:17">
      <c r="A18" s="7">
        <v>15</v>
      </c>
      <c r="B18" s="7" t="s">
        <v>48</v>
      </c>
      <c r="C18" s="7" t="s">
        <v>23</v>
      </c>
      <c r="D18" s="8" t="s">
        <v>112</v>
      </c>
      <c r="E18" s="8" t="s">
        <v>113</v>
      </c>
      <c r="F18" s="42" t="s">
        <v>114</v>
      </c>
      <c r="G18" s="42" t="s">
        <v>115</v>
      </c>
      <c r="H18" s="7">
        <v>3</v>
      </c>
      <c r="I18" s="7">
        <v>1293</v>
      </c>
      <c r="J18" s="7">
        <v>0</v>
      </c>
      <c r="K18" s="7">
        <v>0</v>
      </c>
      <c r="L18" s="7">
        <v>35</v>
      </c>
      <c r="M18" s="7">
        <v>0</v>
      </c>
      <c r="N18" s="10">
        <f t="shared" ref="N18:N31" si="1">I18+J18+K18+L18+M18</f>
        <v>1328</v>
      </c>
      <c r="O18" s="7" t="s">
        <v>116</v>
      </c>
      <c r="P18" s="7" t="s">
        <v>60</v>
      </c>
      <c r="Q18" s="13" t="s">
        <v>83</v>
      </c>
    </row>
    <row r="19" ht="45" customHeight="1" spans="1:17">
      <c r="A19" s="7">
        <v>16</v>
      </c>
      <c r="B19" s="7" t="s">
        <v>48</v>
      </c>
      <c r="C19" s="7" t="s">
        <v>23</v>
      </c>
      <c r="D19" s="8" t="s">
        <v>112</v>
      </c>
      <c r="E19" s="8" t="s">
        <v>117</v>
      </c>
      <c r="F19" s="42" t="s">
        <v>63</v>
      </c>
      <c r="G19" s="42" t="s">
        <v>118</v>
      </c>
      <c r="H19" s="7">
        <v>1</v>
      </c>
      <c r="I19" s="7">
        <v>356</v>
      </c>
      <c r="J19" s="7">
        <v>0</v>
      </c>
      <c r="K19" s="7">
        <v>0</v>
      </c>
      <c r="L19" s="7">
        <v>0</v>
      </c>
      <c r="M19" s="7">
        <v>0</v>
      </c>
      <c r="N19" s="10">
        <f t="shared" si="1"/>
        <v>356</v>
      </c>
      <c r="O19" s="7" t="s">
        <v>119</v>
      </c>
      <c r="P19" s="7" t="s">
        <v>54</v>
      </c>
      <c r="Q19" s="9"/>
    </row>
    <row r="20" ht="42" customHeight="1" spans="1:17">
      <c r="A20" s="7">
        <v>17</v>
      </c>
      <c r="B20" s="7" t="s">
        <v>48</v>
      </c>
      <c r="C20" s="7" t="s">
        <v>23</v>
      </c>
      <c r="D20" s="8" t="s">
        <v>112</v>
      </c>
      <c r="E20" s="8" t="s">
        <v>120</v>
      </c>
      <c r="F20" s="42" t="s">
        <v>101</v>
      </c>
      <c r="G20" s="42" t="s">
        <v>121</v>
      </c>
      <c r="H20" s="7">
        <v>2</v>
      </c>
      <c r="I20" s="7">
        <v>712</v>
      </c>
      <c r="J20" s="7">
        <v>58</v>
      </c>
      <c r="K20" s="11">
        <v>0</v>
      </c>
      <c r="L20" s="7">
        <v>0</v>
      </c>
      <c r="M20" s="7">
        <v>0</v>
      </c>
      <c r="N20" s="10">
        <f t="shared" si="1"/>
        <v>770</v>
      </c>
      <c r="O20" s="7" t="s">
        <v>122</v>
      </c>
      <c r="P20" s="7" t="s">
        <v>60</v>
      </c>
      <c r="Q20" s="12"/>
    </row>
    <row r="21" ht="30" customHeight="1" spans="1:17">
      <c r="A21" s="7">
        <v>18</v>
      </c>
      <c r="B21" s="7" t="s">
        <v>48</v>
      </c>
      <c r="C21" s="7" t="s">
        <v>23</v>
      </c>
      <c r="D21" s="8" t="s">
        <v>112</v>
      </c>
      <c r="E21" s="8" t="s">
        <v>123</v>
      </c>
      <c r="F21" s="42" t="s">
        <v>124</v>
      </c>
      <c r="G21" s="42" t="s">
        <v>125</v>
      </c>
      <c r="H21" s="7">
        <v>1</v>
      </c>
      <c r="I21" s="7">
        <v>356</v>
      </c>
      <c r="J21" s="7">
        <v>58</v>
      </c>
      <c r="K21" s="11">
        <v>0</v>
      </c>
      <c r="L21" s="7">
        <v>0</v>
      </c>
      <c r="M21" s="7">
        <v>0</v>
      </c>
      <c r="N21" s="10">
        <f t="shared" si="1"/>
        <v>414</v>
      </c>
      <c r="O21" s="7" t="s">
        <v>126</v>
      </c>
      <c r="P21" s="7" t="s">
        <v>60</v>
      </c>
      <c r="Q21" s="12"/>
    </row>
    <row r="22" ht="31" customHeight="1" spans="1:17">
      <c r="A22" s="7">
        <v>19</v>
      </c>
      <c r="B22" s="7" t="s">
        <v>48</v>
      </c>
      <c r="C22" s="7" t="s">
        <v>23</v>
      </c>
      <c r="D22" s="8" t="s">
        <v>127</v>
      </c>
      <c r="E22" s="8" t="s">
        <v>128</v>
      </c>
      <c r="F22" s="42" t="s">
        <v>129</v>
      </c>
      <c r="G22" s="42" t="s">
        <v>130</v>
      </c>
      <c r="H22" s="7">
        <v>1</v>
      </c>
      <c r="I22" s="7">
        <v>356</v>
      </c>
      <c r="J22" s="7">
        <v>58</v>
      </c>
      <c r="K22" s="7">
        <v>0</v>
      </c>
      <c r="L22" s="7">
        <v>0</v>
      </c>
      <c r="M22" s="7">
        <v>0</v>
      </c>
      <c r="N22" s="10">
        <f t="shared" si="1"/>
        <v>414</v>
      </c>
      <c r="O22" s="7" t="s">
        <v>131</v>
      </c>
      <c r="P22" s="7" t="s">
        <v>60</v>
      </c>
      <c r="Q22" s="9"/>
    </row>
    <row r="23" ht="31" customHeight="1" spans="1:18">
      <c r="A23" s="7">
        <v>20</v>
      </c>
      <c r="B23" s="7" t="s">
        <v>48</v>
      </c>
      <c r="C23" s="7" t="s">
        <v>23</v>
      </c>
      <c r="D23" s="8" t="s">
        <v>127</v>
      </c>
      <c r="E23" s="8" t="s">
        <v>132</v>
      </c>
      <c r="F23" s="7" t="s">
        <v>133</v>
      </c>
      <c r="G23" s="42" t="s">
        <v>134</v>
      </c>
      <c r="H23" s="7">
        <v>3</v>
      </c>
      <c r="I23" s="7">
        <v>441</v>
      </c>
      <c r="J23" s="7">
        <v>0</v>
      </c>
      <c r="K23" s="7">
        <v>0</v>
      </c>
      <c r="L23" s="7">
        <v>70</v>
      </c>
      <c r="M23" s="7">
        <v>0</v>
      </c>
      <c r="N23" s="10">
        <f t="shared" si="1"/>
        <v>511</v>
      </c>
      <c r="O23" s="7" t="s">
        <v>135</v>
      </c>
      <c r="P23" s="7" t="s">
        <v>60</v>
      </c>
      <c r="Q23" s="12" t="s">
        <v>83</v>
      </c>
      <c r="R23" s="14"/>
    </row>
    <row r="24" ht="31" customHeight="1" spans="1:17">
      <c r="A24" s="7">
        <v>21</v>
      </c>
      <c r="B24" s="7" t="s">
        <v>48</v>
      </c>
      <c r="C24" s="7" t="s">
        <v>23</v>
      </c>
      <c r="D24" s="8" t="s">
        <v>112</v>
      </c>
      <c r="E24" s="8" t="s">
        <v>136</v>
      </c>
      <c r="F24" s="7" t="s">
        <v>137</v>
      </c>
      <c r="G24" s="42" t="s">
        <v>138</v>
      </c>
      <c r="H24" s="7">
        <v>1</v>
      </c>
      <c r="I24" s="7">
        <v>356</v>
      </c>
      <c r="J24" s="7">
        <v>0</v>
      </c>
      <c r="K24" s="7">
        <v>0</v>
      </c>
      <c r="L24" s="7">
        <v>0</v>
      </c>
      <c r="M24" s="7">
        <v>0</v>
      </c>
      <c r="N24" s="10">
        <f t="shared" si="1"/>
        <v>356</v>
      </c>
      <c r="O24" s="7" t="s">
        <v>139</v>
      </c>
      <c r="P24" s="7" t="s">
        <v>54</v>
      </c>
      <c r="Q24" s="9"/>
    </row>
    <row r="25" ht="31" customHeight="1" spans="1:17">
      <c r="A25" s="7">
        <v>22</v>
      </c>
      <c r="B25" s="7" t="s">
        <v>48</v>
      </c>
      <c r="C25" s="7" t="s">
        <v>24</v>
      </c>
      <c r="D25" s="8" t="s">
        <v>140</v>
      </c>
      <c r="E25" s="8" t="s">
        <v>141</v>
      </c>
      <c r="F25" s="42" t="s">
        <v>63</v>
      </c>
      <c r="G25" s="42" t="s">
        <v>142</v>
      </c>
      <c r="H25" s="7">
        <v>1</v>
      </c>
      <c r="I25" s="7">
        <v>356</v>
      </c>
      <c r="J25" s="7">
        <v>58</v>
      </c>
      <c r="K25" s="11">
        <v>0</v>
      </c>
      <c r="L25" s="7">
        <v>0</v>
      </c>
      <c r="M25" s="7">
        <v>0</v>
      </c>
      <c r="N25" s="10">
        <f t="shared" si="1"/>
        <v>414</v>
      </c>
      <c r="O25" s="7" t="s">
        <v>143</v>
      </c>
      <c r="P25" s="7" t="s">
        <v>60</v>
      </c>
      <c r="Q25" s="9"/>
    </row>
    <row r="26" ht="31" customHeight="1" spans="1:17">
      <c r="A26" s="7">
        <v>23</v>
      </c>
      <c r="B26" s="7" t="s">
        <v>48</v>
      </c>
      <c r="C26" s="7" t="s">
        <v>24</v>
      </c>
      <c r="D26" s="8" t="s">
        <v>144</v>
      </c>
      <c r="E26" s="8" t="s">
        <v>145</v>
      </c>
      <c r="F26" s="7" t="s">
        <v>146</v>
      </c>
      <c r="G26" s="42" t="s">
        <v>147</v>
      </c>
      <c r="H26" s="7">
        <v>1</v>
      </c>
      <c r="I26" s="7">
        <v>356</v>
      </c>
      <c r="J26" s="7">
        <v>58</v>
      </c>
      <c r="K26" s="11">
        <v>0</v>
      </c>
      <c r="L26" s="7">
        <v>0</v>
      </c>
      <c r="M26" s="7">
        <v>0</v>
      </c>
      <c r="N26" s="10">
        <f t="shared" si="1"/>
        <v>414</v>
      </c>
      <c r="O26" s="7" t="s">
        <v>148</v>
      </c>
      <c r="P26" s="7" t="s">
        <v>60</v>
      </c>
      <c r="Q26" s="9"/>
    </row>
    <row r="27" ht="33" customHeight="1" spans="1:17">
      <c r="A27" s="7">
        <v>24</v>
      </c>
      <c r="B27" s="7" t="s">
        <v>48</v>
      </c>
      <c r="C27" s="7" t="s">
        <v>24</v>
      </c>
      <c r="D27" s="8" t="s">
        <v>49</v>
      </c>
      <c r="E27" s="8" t="s">
        <v>149</v>
      </c>
      <c r="F27" s="7" t="s">
        <v>150</v>
      </c>
      <c r="G27" s="42" t="s">
        <v>151</v>
      </c>
      <c r="H27" s="7">
        <v>1</v>
      </c>
      <c r="I27" s="7">
        <v>356</v>
      </c>
      <c r="J27" s="7">
        <v>58</v>
      </c>
      <c r="K27" s="11">
        <v>0</v>
      </c>
      <c r="L27" s="7">
        <v>0</v>
      </c>
      <c r="M27" s="7">
        <v>0</v>
      </c>
      <c r="N27" s="10">
        <f t="shared" si="1"/>
        <v>414</v>
      </c>
      <c r="O27" s="7" t="s">
        <v>152</v>
      </c>
      <c r="P27" s="7" t="s">
        <v>60</v>
      </c>
      <c r="Q27" s="15"/>
    </row>
    <row r="28" ht="34" customHeight="1" spans="1:17">
      <c r="A28" s="7">
        <v>25</v>
      </c>
      <c r="B28" s="7" t="s">
        <v>48</v>
      </c>
      <c r="C28" s="7" t="s">
        <v>24</v>
      </c>
      <c r="D28" s="8" t="s">
        <v>49</v>
      </c>
      <c r="E28" s="8" t="s">
        <v>153</v>
      </c>
      <c r="F28" s="7" t="s">
        <v>154</v>
      </c>
      <c r="G28" s="42" t="s">
        <v>155</v>
      </c>
      <c r="H28" s="7">
        <v>1</v>
      </c>
      <c r="I28" s="7">
        <v>356</v>
      </c>
      <c r="J28" s="7">
        <v>58</v>
      </c>
      <c r="K28" s="11">
        <v>0</v>
      </c>
      <c r="L28" s="7">
        <v>0</v>
      </c>
      <c r="M28" s="7">
        <v>0</v>
      </c>
      <c r="N28" s="10">
        <f t="shared" si="1"/>
        <v>414</v>
      </c>
      <c r="O28" s="7" t="s">
        <v>156</v>
      </c>
      <c r="P28" s="7" t="s">
        <v>60</v>
      </c>
      <c r="Q28" s="15"/>
    </row>
    <row r="29" ht="34" customHeight="1" spans="1:17">
      <c r="A29" s="7">
        <v>26</v>
      </c>
      <c r="B29" s="7" t="s">
        <v>48</v>
      </c>
      <c r="C29" s="7" t="s">
        <v>24</v>
      </c>
      <c r="D29" s="8" t="s">
        <v>157</v>
      </c>
      <c r="E29" s="8" t="s">
        <v>158</v>
      </c>
      <c r="F29" s="42" t="s">
        <v>159</v>
      </c>
      <c r="G29" s="42" t="s">
        <v>160</v>
      </c>
      <c r="H29" s="7">
        <v>1</v>
      </c>
      <c r="I29" s="7">
        <v>562</v>
      </c>
      <c r="J29" s="7">
        <v>58</v>
      </c>
      <c r="K29" s="11">
        <v>0</v>
      </c>
      <c r="L29" s="7">
        <v>0</v>
      </c>
      <c r="M29" s="7">
        <v>0</v>
      </c>
      <c r="N29" s="10">
        <f t="shared" si="1"/>
        <v>620</v>
      </c>
      <c r="O29" s="7" t="s">
        <v>161</v>
      </c>
      <c r="P29" s="7" t="s">
        <v>60</v>
      </c>
      <c r="Q29" s="9"/>
    </row>
    <row r="30" ht="34" customHeight="1" spans="1:17">
      <c r="A30" s="7">
        <v>27</v>
      </c>
      <c r="B30" s="7" t="s">
        <v>48</v>
      </c>
      <c r="C30" s="7" t="s">
        <v>24</v>
      </c>
      <c r="D30" s="8" t="s">
        <v>162</v>
      </c>
      <c r="E30" s="8" t="s">
        <v>163</v>
      </c>
      <c r="F30" s="42" t="s">
        <v>164</v>
      </c>
      <c r="G30" s="42" t="s">
        <v>165</v>
      </c>
      <c r="H30" s="7">
        <v>1</v>
      </c>
      <c r="I30" s="7">
        <v>533</v>
      </c>
      <c r="J30" s="7">
        <v>58</v>
      </c>
      <c r="K30" s="11">
        <v>0</v>
      </c>
      <c r="L30" s="7">
        <v>0</v>
      </c>
      <c r="M30" s="7">
        <v>0</v>
      </c>
      <c r="N30" s="10">
        <f t="shared" si="1"/>
        <v>591</v>
      </c>
      <c r="O30" s="7" t="s">
        <v>166</v>
      </c>
      <c r="P30" s="7" t="s">
        <v>60</v>
      </c>
      <c r="Q30" s="9"/>
    </row>
    <row r="31" ht="31" customHeight="1" spans="1:17">
      <c r="A31" s="9"/>
      <c r="B31" s="9"/>
      <c r="C31" s="9"/>
      <c r="D31" s="9"/>
      <c r="E31" s="9"/>
      <c r="F31" s="9"/>
      <c r="G31" s="9"/>
      <c r="H31" s="9">
        <f>SUM(H4:H30)</f>
        <v>43</v>
      </c>
      <c r="I31" s="9"/>
      <c r="J31" s="9"/>
      <c r="K31" s="9"/>
      <c r="L31" s="9"/>
      <c r="M31" s="9"/>
      <c r="N31" s="9">
        <f>SUM(N4:N30)</f>
        <v>17023</v>
      </c>
      <c r="O31" s="9"/>
      <c r="P31" s="9"/>
      <c r="Q31" s="9"/>
    </row>
  </sheetData>
  <autoFilter ref="A3:Q31">
    <extLst/>
  </autoFilter>
  <mergeCells count="2">
    <mergeCell ref="A1:Q1"/>
    <mergeCell ref="A2:O2"/>
  </mergeCells>
  <conditionalFormatting sqref="E1:F1 E3:F3">
    <cfRule type="duplicateValues" dxfId="0" priority="1"/>
    <cfRule type="duplicateValues" dxfId="0" priority="3"/>
  </conditionalFormatting>
  <conditionalFormatting sqref="G1 G3">
    <cfRule type="duplicateValues" dxfId="0" priority="2"/>
  </conditionalFormatting>
  <pageMargins left="0.75" right="0.75" top="1" bottom="1" header="0.5" footer="0.5"/>
  <pageSetup paperSize="9" scale="7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审批表-农村 (2)</vt:lpstr>
      <vt:lpstr>发放表-农村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2023-03-09T02:45:00Z</dcterms:created>
  <dcterms:modified xsi:type="dcterms:W3CDTF">2025-12-12T10:25:23Z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C381EE37F80B4F36B250B23B077FF118_13</vt:lpwstr>
  </property>
</Properties>
</file>