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'发放表-农村'!$A$3:$P$47</definedName>
    <definedName name="_xlnm.Print_Area" localSheetId="0">'审批表-农村 (2)'!$A$1:$O$12</definedName>
  </definedNames>
  <calcPr calcId="144525"/>
</workbook>
</file>

<file path=xl/sharedStrings.xml><?xml version="1.0" encoding="utf-8"?>
<sst xmlns="http://schemas.openxmlformats.org/spreadsheetml/2006/main" count="274" uniqueCount="165">
  <si>
    <t>阜康市水磨沟乡2026年3月农村最低生活保障金确认汇总发放审批表</t>
  </si>
  <si>
    <t xml:space="preserve">      单位：阜康市水磨沟乡</t>
  </si>
  <si>
    <t>制表时间：2026年2月28日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</si>
  <si>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</si>
  <si>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</si>
  <si>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</si>
  <si>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</si>
  <si>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</si>
  <si>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</si>
  <si>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</si>
  <si>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</si>
  <si>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</si>
  <si>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</si>
  <si>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</si>
  <si>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</si>
  <si>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</si>
  <si>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</si>
  <si>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</si>
  <si>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</si>
  <si>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</si>
  <si>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</si>
  <si>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0户0人</t>
  </si>
  <si>
    <t>柳城子西村</t>
  </si>
  <si>
    <t>1户4人</t>
  </si>
  <si>
    <t>山泉中心村</t>
  </si>
  <si>
    <t>水磨河社区</t>
  </si>
  <si>
    <t>合计</t>
  </si>
  <si>
    <t>大写：贰万玖仟壹佰捌拾元整；                                  ¥29180元。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</si>
  <si>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</si>
  <si>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</si>
  <si>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阜康市2026年3月农村最低生活保障金社会化发放花名册</t>
  </si>
  <si>
    <t>单位： 阜康市水磨沟乡                  负责人：                   填表人：               时间：2026年2月28日</t>
  </si>
  <si>
    <t>乡镇</t>
  </si>
  <si>
    <t>行政村</t>
  </si>
  <si>
    <t>家庭住址（详细到门牌号）</t>
  </si>
  <si>
    <t>姓名</t>
  </si>
  <si>
    <t>身份证号码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</si>
  <si>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</si>
  <si>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</si>
  <si>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</si>
  <si>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</si>
  <si>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</si>
  <si>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</si>
  <si>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</si>
  <si>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水磨沟乡</t>
  </si>
  <si>
    <t>新疆阜康市水磨沟乡水磨新村3巷9号</t>
  </si>
  <si>
    <t>黑xx汗·朱x汗</t>
  </si>
  <si>
    <t>652326xxxxxxxx1016</t>
  </si>
  <si>
    <t>新疆阜康市水磨沟乡水磨村四片区9号</t>
  </si>
  <si>
    <t>沙xx汗·别x曼</t>
  </si>
  <si>
    <t>652326xxxxxxxx2029</t>
  </si>
  <si>
    <t>新疆阜康市水磨沟乡水磨沟村三片区42号</t>
  </si>
  <si>
    <t>阿xx尔·阿x提</t>
  </si>
  <si>
    <t>652302xxxxxxxx1012</t>
  </si>
  <si>
    <t>新疆阜康市水磨沟乡水磨沟村四片区18号</t>
  </si>
  <si>
    <t>叶xx那</t>
  </si>
  <si>
    <t>652302xxxxxxxx1030</t>
  </si>
  <si>
    <t xml:space="preserve">新疆阜康市水磨沟乡水磨沟村二片区8号附1号
</t>
  </si>
  <si>
    <t>马xx力·胡xxx克</t>
  </si>
  <si>
    <t>652302xxxxxxxx2528</t>
  </si>
  <si>
    <t>新疆阜康市水磨沟乡水磨沟村2片区31号</t>
  </si>
  <si>
    <t>巴xx克·巴xx拉</t>
  </si>
  <si>
    <t>652302xxxxxxxx1010</t>
  </si>
  <si>
    <t>新疆阜康市水磨沟乡水磨新村四片区60号</t>
  </si>
  <si>
    <t>帕x达·吾x提</t>
  </si>
  <si>
    <t>652302xxxxxxxx0021</t>
  </si>
  <si>
    <t>新疆阜康市水磨沟乡水磨沟村四片区73号</t>
  </si>
  <si>
    <t>木x提</t>
  </si>
  <si>
    <t>65232xxxxxxxx1018</t>
  </si>
  <si>
    <t>新疆阜康市九运街牧业村5号</t>
  </si>
  <si>
    <t>达x哈·马x提</t>
  </si>
  <si>
    <t>652326xxxxxxxx1029</t>
  </si>
  <si>
    <t>新疆阜康市水磨沟乡水磨沟村3片区50号附1号</t>
  </si>
  <si>
    <t>阿xx里·哈x木</t>
  </si>
  <si>
    <t>新疆阜康市水磨沟乡水磨沟村一片区9号</t>
  </si>
  <si>
    <t>依xx汗·买xxx孜</t>
  </si>
  <si>
    <t>652122xxxxxxxx0606</t>
  </si>
  <si>
    <t>新疆阜康市水磨沟乡水磨沟村四片区43号</t>
  </si>
  <si>
    <t>孜xx蝶·巴xx力</t>
  </si>
  <si>
    <t>652302xxxxxxxx1045</t>
  </si>
  <si>
    <t>新疆阜康市水磨沟乡水磨沟村四片区39号</t>
  </si>
  <si>
    <t>阿x克·阿xxx克</t>
  </si>
  <si>
    <t>652326xxxxxxxx101X</t>
  </si>
  <si>
    <t>新疆阜康市水磨沟乡水磨沟村三片区35号</t>
  </si>
  <si>
    <t>阿xx克·哈x依</t>
  </si>
  <si>
    <t>652302xxxxxxxx0105X</t>
  </si>
  <si>
    <t>新疆阜康市水磨沟乡水磨沟村3片区55号</t>
  </si>
  <si>
    <t>帕xx丽·赛xx汗</t>
  </si>
  <si>
    <t>652322xxxxxxxx2021</t>
  </si>
  <si>
    <t xml:space="preserve">新疆阜康市水磨沟乡水磨新村三巷20号
</t>
  </si>
  <si>
    <t>加xx提.胡x尔</t>
  </si>
  <si>
    <t>652326xxxxxxxx1037</t>
  </si>
  <si>
    <t>新疆阜康市水磨沟乡水磨沟村三片区178号附1号</t>
  </si>
  <si>
    <t>夏x·苏x旦</t>
  </si>
  <si>
    <t>654127xxxxxxxx204X</t>
  </si>
  <si>
    <t>新疆阜康市水磨沟乡水磨沟村四片区49号</t>
  </si>
  <si>
    <t>木xx力·吾xx汗</t>
  </si>
  <si>
    <t>652326xxxxxxxx1074</t>
  </si>
  <si>
    <t>新疆阜康市水磨沟乡柳城子西村草原站193号</t>
  </si>
  <si>
    <t>阿一丁·四什巴依</t>
  </si>
  <si>
    <t>652302xxxxxxxx1035</t>
  </si>
  <si>
    <t>新疆阜康市水磨沟乡柳城子西村草原站49号</t>
  </si>
  <si>
    <t>新疆阜康市水磨沟乡柳城子西村草原站路西54号</t>
  </si>
  <si>
    <t>阿xxx克·马xxx提</t>
  </si>
  <si>
    <t>652302xxxxxxxx1039</t>
  </si>
  <si>
    <t>新疆阜康市水磨沟乡柳城子西村泉沟9号</t>
  </si>
  <si>
    <t>阿x</t>
  </si>
  <si>
    <t>652302xxxxxxxx1017</t>
  </si>
  <si>
    <t>水磨沟乡柳城子西村北片区56号</t>
  </si>
  <si>
    <t>贾x</t>
  </si>
  <si>
    <t>652302xxxxxxxx3343</t>
  </si>
  <si>
    <t>新疆阜康市水磨沟乡柳城子西村北片区56号</t>
  </si>
  <si>
    <t>阿xx丽·哈x</t>
  </si>
  <si>
    <t>652302xxxxxxxx1023</t>
  </si>
  <si>
    <t>新疆阜康市水磨沟乡柳城子西村草原站124号</t>
  </si>
  <si>
    <t>库xx帕·吾xx汗</t>
  </si>
  <si>
    <t>652302xxxxxxxx104X</t>
  </si>
  <si>
    <t>阜康市水磨沟乡柳城子西村北片29号</t>
  </si>
  <si>
    <t>艾x汗·艾xxxx尔</t>
  </si>
  <si>
    <t>652322xxxxxxxx2045</t>
  </si>
  <si>
    <t>新疆阜康市水磨沟乡柳城子西村草原站1号</t>
  </si>
  <si>
    <t>道x·冬xx依</t>
  </si>
  <si>
    <t>652326xxxxxxxx1018</t>
  </si>
  <si>
    <t>新疆阜康市水磨沟乡柳城子西村草原站154号</t>
  </si>
  <si>
    <t>也x肯·黑x依</t>
  </si>
  <si>
    <t>652326xxxxxxxx1014</t>
  </si>
  <si>
    <t>新疆阜康市水磨沟乡柳城子西村北片46号</t>
  </si>
  <si>
    <t>窝x玩·哈xx拉</t>
  </si>
  <si>
    <t>新疆阜康市水磨沟乡柳城子西村草原站60号</t>
  </si>
  <si>
    <t>艾xxx提·那x</t>
  </si>
  <si>
    <t>新疆阜康市水磨沟乡柳城子西村草原站路西60号</t>
  </si>
  <si>
    <t>艾xxx克·那x</t>
  </si>
  <si>
    <t>巴x特·艾x提</t>
  </si>
  <si>
    <t>652326xxxxxxxx2518</t>
  </si>
  <si>
    <t>水磨沟乡柳城子西村草原站路西56号</t>
  </si>
  <si>
    <t>阿xxx尔·达xxx依</t>
  </si>
  <si>
    <t>新疆阜康市水磨沟乡红山弯村46号</t>
  </si>
  <si>
    <t>吴x刚</t>
  </si>
  <si>
    <t>博峰街道民主路社区金穗小区12-2-1403</t>
  </si>
  <si>
    <t>艾xxx江·阿xx江</t>
  </si>
  <si>
    <t>652302xxxxxxxx101X</t>
  </si>
  <si>
    <t>新疆阜康市水磨沟乡水磨新村3巷38号</t>
  </si>
  <si>
    <t>张x学</t>
  </si>
  <si>
    <t>622625xxxxxxxx341X</t>
  </si>
  <si>
    <t>新疆阜康市水磨沟乡水磨新村4巷4号</t>
  </si>
  <si>
    <t>杨x英</t>
  </si>
  <si>
    <t>622625xxxxxxxx334x</t>
  </si>
  <si>
    <t>新疆阜康市水磨沟乡泉泉沟村东河坝12号</t>
  </si>
  <si>
    <t>周x</t>
  </si>
  <si>
    <t>652326xxxxxxxx1019</t>
  </si>
  <si>
    <t>新疆阜康市水磨沟乡红山湾村5号</t>
  </si>
  <si>
    <t>高x义</t>
  </si>
  <si>
    <t>652302xxxxxxxx1038</t>
  </si>
  <si>
    <t>新疆阜康市水磨新村三巷16号</t>
  </si>
  <si>
    <t>杜x江</t>
  </si>
  <si>
    <t>622625xxxxxxxx3513</t>
  </si>
  <si>
    <t>水磨新村四巷3号</t>
  </si>
  <si>
    <t>陈x</t>
  </si>
  <si>
    <t>652326xxxxxxxx1049</t>
  </si>
  <si>
    <t>怡心园小区7号楼门面房</t>
  </si>
  <si>
    <t>孙x童</t>
  </si>
  <si>
    <t>652302xxxxxxxx1013</t>
  </si>
  <si>
    <t>水磨新村三巷20号</t>
  </si>
  <si>
    <t>安x成</t>
  </si>
  <si>
    <t>620522xxxxxxxx2727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</si>
</sst>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85" zoomScaleNormal="85" topLeftCell="A3" workbookViewId="0">
      <selection activeCell="N9" sqref="N9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416666666667" customWidth="1"/>
    <col min="15" max="15" width="19.1416666666667" customWidth="1"/>
  </cols>
  <sheetData>
    <row r="1" ht="36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30" customHeight="1" spans="1:15">
      <c r="A2" s="28" t="s">
        <v>1</v>
      </c>
      <c r="B2" s="28"/>
      <c r="C2" s="28"/>
      <c r="D2" s="28"/>
      <c r="E2" s="28"/>
      <c r="F2" s="28"/>
      <c r="G2" s="28"/>
      <c r="H2" s="29" t="s">
        <v>2</v>
      </c>
      <c r="I2" s="29"/>
      <c r="J2" s="29"/>
      <c r="K2" s="29"/>
      <c r="L2" s="29"/>
      <c r="M2" s="29"/>
      <c r="N2" s="29"/>
      <c r="O2" s="29"/>
    </row>
    <row r="3" ht="57" customHeight="1" spans="1:15">
      <c r="A3" s="30" t="s">
        <v>3</v>
      </c>
      <c r="B3" s="30" t="s">
        <v>4</v>
      </c>
      <c r="C3" s="30" t="s">
        <v>5</v>
      </c>
      <c r="D3" s="31" t="s">
        <v>6</v>
      </c>
      <c r="E3" s="31"/>
      <c r="F3" s="31" t="s">
        <v>7</v>
      </c>
      <c r="G3" s="31" t="s">
        <v>8</v>
      </c>
      <c r="H3" s="31" t="s">
        <v>9</v>
      </c>
      <c r="I3" s="42" t="s">
        <v>10</v>
      </c>
      <c r="J3" s="43"/>
      <c r="K3" s="43"/>
      <c r="L3" s="43"/>
      <c r="M3" s="43"/>
      <c r="N3" s="44"/>
      <c r="O3" s="33" t="s">
        <v>11</v>
      </c>
    </row>
    <row r="4" ht="58" customHeight="1" spans="1:15">
      <c r="A4" s="32"/>
      <c r="B4" s="32"/>
      <c r="C4" s="32"/>
      <c r="D4" s="32" t="s">
        <v>12</v>
      </c>
      <c r="E4" s="32" t="s">
        <v>13</v>
      </c>
      <c r="F4" s="31"/>
      <c r="G4" s="31"/>
      <c r="H4" s="31"/>
      <c r="I4" s="45" t="s">
        <v>14</v>
      </c>
      <c r="J4" s="45" t="s">
        <v>15</v>
      </c>
      <c r="K4" s="45" t="s">
        <v>16</v>
      </c>
      <c r="L4" s="45" t="s">
        <v>17</v>
      </c>
      <c r="M4" s="45" t="s">
        <v>18</v>
      </c>
      <c r="N4" s="45" t="s">
        <v>19</v>
      </c>
      <c r="O4" s="33"/>
    </row>
    <row r="5" ht="51" customHeight="1" spans="1:15">
      <c r="A5" s="33">
        <v>1</v>
      </c>
      <c r="B5" s="34" t="s">
        <v>20</v>
      </c>
      <c r="C5" s="35" t="s">
        <v>21</v>
      </c>
      <c r="D5" s="35" t="s">
        <v>21</v>
      </c>
      <c r="E5" s="35" t="s">
        <v>21</v>
      </c>
      <c r="F5" s="36">
        <v>18</v>
      </c>
      <c r="G5" s="36">
        <v>34</v>
      </c>
      <c r="H5" s="37">
        <v>13436</v>
      </c>
      <c r="I5" s="39">
        <v>11</v>
      </c>
      <c r="J5" s="39">
        <v>7</v>
      </c>
      <c r="K5" s="39">
        <v>1</v>
      </c>
      <c r="L5" s="39">
        <v>11</v>
      </c>
      <c r="M5" s="39">
        <v>5</v>
      </c>
      <c r="N5" s="39">
        <v>8</v>
      </c>
      <c r="O5" s="46"/>
    </row>
    <row r="6" ht="51" customHeight="1" spans="1:15">
      <c r="A6" s="33">
        <v>2</v>
      </c>
      <c r="B6" s="34" t="s">
        <v>22</v>
      </c>
      <c r="C6" s="35" t="s">
        <v>23</v>
      </c>
      <c r="D6" s="35" t="s">
        <v>21</v>
      </c>
      <c r="E6" s="35" t="s">
        <v>21</v>
      </c>
      <c r="F6" s="36">
        <v>15</v>
      </c>
      <c r="G6" s="36">
        <v>35</v>
      </c>
      <c r="H6" s="38">
        <v>11028</v>
      </c>
      <c r="I6" s="47">
        <v>7</v>
      </c>
      <c r="J6" s="47">
        <v>11</v>
      </c>
      <c r="K6" s="47">
        <v>2</v>
      </c>
      <c r="L6" s="47">
        <v>4</v>
      </c>
      <c r="M6" s="47">
        <v>4</v>
      </c>
      <c r="N6" s="47">
        <v>5</v>
      </c>
      <c r="O6" s="13"/>
    </row>
    <row r="7" ht="51" customHeight="1" spans="1:15">
      <c r="A7" s="33">
        <v>3</v>
      </c>
      <c r="B7" s="34" t="s">
        <v>24</v>
      </c>
      <c r="C7" s="35" t="s">
        <v>21</v>
      </c>
      <c r="D7" s="35" t="s">
        <v>21</v>
      </c>
      <c r="E7" s="35" t="s">
        <v>21</v>
      </c>
      <c r="F7" s="36">
        <v>9</v>
      </c>
      <c r="G7" s="36">
        <v>13</v>
      </c>
      <c r="H7" s="38">
        <v>4273</v>
      </c>
      <c r="I7" s="47">
        <v>6</v>
      </c>
      <c r="J7" s="47">
        <v>3</v>
      </c>
      <c r="K7" s="47">
        <v>3</v>
      </c>
      <c r="L7" s="47">
        <v>6</v>
      </c>
      <c r="M7" s="47">
        <v>1</v>
      </c>
      <c r="N7" s="47">
        <v>0</v>
      </c>
      <c r="O7" s="13"/>
    </row>
    <row r="8" ht="42" customHeight="1" spans="1:15">
      <c r="A8" s="33">
        <v>4</v>
      </c>
      <c r="B8" s="34" t="s">
        <v>25</v>
      </c>
      <c r="C8" s="35" t="s">
        <v>21</v>
      </c>
      <c r="D8" s="35" t="s">
        <v>21</v>
      </c>
      <c r="E8" s="35" t="s">
        <v>21</v>
      </c>
      <c r="F8" s="39">
        <v>1</v>
      </c>
      <c r="G8" s="39">
        <v>1</v>
      </c>
      <c r="H8" s="38">
        <v>443</v>
      </c>
      <c r="I8" s="47">
        <v>1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8"/>
    </row>
    <row r="9" ht="42" customHeight="1" spans="1:15">
      <c r="A9" s="33"/>
      <c r="B9" s="34" t="s">
        <v>26</v>
      </c>
      <c r="C9" s="13" t="s">
        <v>23</v>
      </c>
      <c r="D9" s="13" t="s">
        <v>21</v>
      </c>
      <c r="E9" s="13" t="s">
        <v>21</v>
      </c>
      <c r="F9" s="39">
        <f>SUM(F5:F8)</f>
        <v>43</v>
      </c>
      <c r="G9" s="39">
        <f>SUM(G5:G8)</f>
        <v>83</v>
      </c>
      <c r="H9" s="38">
        <f>SUM(H5:H8)</f>
        <v>29180</v>
      </c>
      <c r="I9" s="47">
        <f>SUM(I5:I8)</f>
        <v>25</v>
      </c>
      <c r="J9" s="47">
        <f t="shared" ref="F9:N9" si="0">SUM(J5:J7)</f>
        <v>21</v>
      </c>
      <c r="K9" s="47">
        <f t="shared" si="0"/>
        <v>6</v>
      </c>
      <c r="L9" s="47">
        <f t="shared" si="0"/>
        <v>21</v>
      </c>
      <c r="M9" s="47">
        <f>SUM(M5:M8)</f>
        <v>10</v>
      </c>
      <c r="N9" s="47">
        <f t="shared" si="0"/>
        <v>13</v>
      </c>
      <c r="O9" s="48"/>
    </row>
    <row r="10" s="24" customFormat="1" ht="42" customHeight="1" spans="1:15">
      <c r="A10" s="40" t="s">
        <v>27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="25" customFormat="1" ht="50" customHeight="1" spans="1:15">
      <c r="A11" s="41" t="s">
        <v>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="26" customFormat="1" ht="50" customHeight="1" spans="1:15">
      <c r="A12" s="41" t="s">
        <v>29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</sheetData>
  <mergeCells count="15">
    <mergeCell ref="A1:O1"/>
    <mergeCell ref="A2:F2"/>
    <mergeCell ref="H2:O2"/>
    <mergeCell ref="D3:E3"/>
    <mergeCell ref="I3:N3"/>
    <mergeCell ref="A10:O10"/>
    <mergeCell ref="A11:O11"/>
    <mergeCell ref="A12:O12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Normal="100" zoomScaleSheetLayoutView="100" topLeftCell="A39" workbookViewId="0">
      <selection activeCell="F22" sqref="F22:F46"/>
    </sheetView>
  </sheetViews>
  <sheetFormatPr defaultColWidth="9" defaultRowHeight="13.5"/>
  <cols>
    <col min="1" max="1" width="5.14166666666667" customWidth="1"/>
    <col min="2" max="2" width="8.38333333333333" customWidth="1"/>
    <col min="3" max="3" width="9.14166666666667" customWidth="1"/>
    <col min="4" max="4" width="17.025" customWidth="1"/>
    <col min="5" max="5" width="11.0916666666667" customWidth="1"/>
    <col min="6" max="6" width="18.8833333333333" customWidth="1"/>
    <col min="7" max="7" width="4.88333333333333" customWidth="1"/>
    <col min="8" max="8" width="6.38333333333333" customWidth="1"/>
    <col min="9" max="9" width="7.64166666666667" hidden="1" customWidth="1"/>
    <col min="10" max="10" width="7.03333333333333" customWidth="1"/>
    <col min="11" max="11" width="6.14166666666667" customWidth="1"/>
    <col min="12" max="12" width="6.75" customWidth="1"/>
    <col min="13" max="13" width="6.40833333333333" customWidth="1"/>
    <col min="14" max="14" width="8.51666666666667" customWidth="1"/>
    <col min="15" max="15" width="9.25" hidden="1" customWidth="1"/>
  </cols>
  <sheetData>
    <row r="1" ht="35" customHeight="1" spans="1:16">
      <c r="A1" s="2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6" customHeight="1" spans="1:15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6">
      <c r="A3" s="5" t="s">
        <v>3</v>
      </c>
      <c r="B3" s="5" t="s">
        <v>32</v>
      </c>
      <c r="C3" s="5" t="s">
        <v>33</v>
      </c>
      <c r="D3" s="5" t="s">
        <v>34</v>
      </c>
      <c r="E3" s="5" t="s">
        <v>35</v>
      </c>
      <c r="F3" s="6" t="s">
        <v>36</v>
      </c>
      <c r="G3" s="5" t="s">
        <v>37</v>
      </c>
      <c r="H3" s="5" t="s">
        <v>38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5" t="s">
        <v>43</v>
      </c>
      <c r="O3" s="5"/>
      <c r="P3" s="22"/>
    </row>
    <row r="4" ht="33" customHeight="1" spans="1:15">
      <c r="A4" s="7">
        <v>1</v>
      </c>
      <c r="B4" s="7" t="s">
        <v>44</v>
      </c>
      <c r="C4" s="7" t="s">
        <v>20</v>
      </c>
      <c r="D4" s="8" t="s">
        <v>45</v>
      </c>
      <c r="E4" s="8" t="s">
        <v>46</v>
      </c>
      <c r="F4" s="49" t="s">
        <v>47</v>
      </c>
      <c r="G4" s="7">
        <v>4</v>
      </c>
      <c r="H4" s="9">
        <f>I4+O4</f>
        <v>1420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1">
        <f t="shared" ref="N4:N19" si="0">H4+J4+K4+L4+M4</f>
        <v>1536</v>
      </c>
      <c r="O4" s="11">
        <v>232</v>
      </c>
    </row>
    <row r="5" ht="32" customHeight="1" spans="1:15">
      <c r="A5" s="7">
        <v>2</v>
      </c>
      <c r="B5" s="7" t="s">
        <v>44</v>
      </c>
      <c r="C5" s="7" t="s">
        <v>20</v>
      </c>
      <c r="D5" s="8" t="s">
        <v>48</v>
      </c>
      <c r="E5" s="8" t="s">
        <v>49</v>
      </c>
      <c r="F5" s="7" t="s">
        <v>50</v>
      </c>
      <c r="G5" s="7">
        <v>2</v>
      </c>
      <c r="H5" s="9">
        <f t="shared" ref="H5:H34" si="1">I5+O5</f>
        <v>696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1">
        <f t="shared" si="0"/>
        <v>731</v>
      </c>
      <c r="O5" s="11">
        <v>116</v>
      </c>
    </row>
    <row r="6" ht="44" customHeight="1" spans="1:15">
      <c r="A6" s="7">
        <v>3</v>
      </c>
      <c r="B6" s="7" t="s">
        <v>44</v>
      </c>
      <c r="C6" s="7" t="s">
        <v>20</v>
      </c>
      <c r="D6" s="8" t="s">
        <v>51</v>
      </c>
      <c r="E6" s="8" t="s">
        <v>52</v>
      </c>
      <c r="F6" s="49" t="s">
        <v>53</v>
      </c>
      <c r="G6" s="7">
        <v>1</v>
      </c>
      <c r="H6" s="9">
        <f t="shared" si="1"/>
        <v>385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1">
        <f t="shared" si="0"/>
        <v>385</v>
      </c>
      <c r="O6" s="11">
        <v>29</v>
      </c>
    </row>
    <row r="7" ht="39" customHeight="1" spans="1:15">
      <c r="A7" s="7">
        <v>4</v>
      </c>
      <c r="B7" s="7" t="s">
        <v>44</v>
      </c>
      <c r="C7" s="7" t="s">
        <v>20</v>
      </c>
      <c r="D7" s="8" t="s">
        <v>54</v>
      </c>
      <c r="E7" s="8" t="s">
        <v>55</v>
      </c>
      <c r="F7" s="49" t="s">
        <v>56</v>
      </c>
      <c r="G7" s="7">
        <v>1</v>
      </c>
      <c r="H7" s="9">
        <f t="shared" si="1"/>
        <v>385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1">
        <f t="shared" si="0"/>
        <v>443</v>
      </c>
      <c r="O7" s="11">
        <v>29</v>
      </c>
    </row>
    <row r="8" ht="44" customHeight="1" spans="1:15">
      <c r="A8" s="7">
        <v>5</v>
      </c>
      <c r="B8" s="7" t="s">
        <v>44</v>
      </c>
      <c r="C8" s="7" t="s">
        <v>20</v>
      </c>
      <c r="D8" s="8" t="s">
        <v>57</v>
      </c>
      <c r="E8" s="8" t="s">
        <v>58</v>
      </c>
      <c r="F8" s="49" t="s">
        <v>59</v>
      </c>
      <c r="G8" s="7">
        <v>1</v>
      </c>
      <c r="H8" s="9">
        <f t="shared" si="1"/>
        <v>385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1">
        <f t="shared" si="0"/>
        <v>443</v>
      </c>
      <c r="O8" s="11">
        <v>29</v>
      </c>
    </row>
    <row r="9" ht="30" customHeight="1" spans="1:15">
      <c r="A9" s="7">
        <v>6</v>
      </c>
      <c r="B9" s="7" t="s">
        <v>44</v>
      </c>
      <c r="C9" s="7" t="s">
        <v>20</v>
      </c>
      <c r="D9" s="8" t="s">
        <v>60</v>
      </c>
      <c r="E9" s="8" t="s">
        <v>61</v>
      </c>
      <c r="F9" s="49" t="s">
        <v>62</v>
      </c>
      <c r="G9" s="7">
        <v>1</v>
      </c>
      <c r="H9" s="9">
        <f t="shared" si="1"/>
        <v>385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1">
        <f t="shared" si="0"/>
        <v>443</v>
      </c>
      <c r="O9" s="11">
        <v>29</v>
      </c>
    </row>
    <row r="10" ht="39" customHeight="1" spans="1:15">
      <c r="A10" s="7">
        <v>7</v>
      </c>
      <c r="B10" s="7" t="s">
        <v>44</v>
      </c>
      <c r="C10" s="7" t="s">
        <v>20</v>
      </c>
      <c r="D10" s="8" t="s">
        <v>63</v>
      </c>
      <c r="E10" s="8" t="s">
        <v>64</v>
      </c>
      <c r="F10" s="7" t="s">
        <v>65</v>
      </c>
      <c r="G10" s="7">
        <v>3</v>
      </c>
      <c r="H10" s="9">
        <f t="shared" si="1"/>
        <v>1554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1">
        <f t="shared" si="0"/>
        <v>1647</v>
      </c>
      <c r="O10" s="11">
        <v>174</v>
      </c>
    </row>
    <row r="11" ht="41" customHeight="1" spans="1:15">
      <c r="A11" s="7">
        <v>8</v>
      </c>
      <c r="B11" s="7" t="s">
        <v>44</v>
      </c>
      <c r="C11" s="7" t="s">
        <v>20</v>
      </c>
      <c r="D11" s="8" t="s">
        <v>66</v>
      </c>
      <c r="E11" s="8" t="s">
        <v>67</v>
      </c>
      <c r="F11" s="49" t="s">
        <v>68</v>
      </c>
      <c r="G11" s="7">
        <v>1</v>
      </c>
      <c r="H11" s="9">
        <f t="shared" si="1"/>
        <v>385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1">
        <f t="shared" si="0"/>
        <v>443</v>
      </c>
      <c r="O11" s="11">
        <v>29</v>
      </c>
    </row>
    <row r="12" ht="31" customHeight="1" spans="1:15">
      <c r="A12" s="7">
        <v>9</v>
      </c>
      <c r="B12" s="7" t="s">
        <v>44</v>
      </c>
      <c r="C12" s="7" t="s">
        <v>20</v>
      </c>
      <c r="D12" s="8" t="s">
        <v>69</v>
      </c>
      <c r="E12" s="8" t="s">
        <v>70</v>
      </c>
      <c r="F12" s="49" t="s">
        <v>71</v>
      </c>
      <c r="G12" s="7">
        <v>1</v>
      </c>
      <c r="H12" s="9">
        <f t="shared" si="1"/>
        <v>385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1">
        <f t="shared" si="0"/>
        <v>443</v>
      </c>
      <c r="O12" s="11">
        <v>29</v>
      </c>
    </row>
    <row r="13" ht="42" customHeight="1" spans="1:15">
      <c r="A13" s="7">
        <v>10</v>
      </c>
      <c r="B13" s="7" t="s">
        <v>44</v>
      </c>
      <c r="C13" s="7" t="s">
        <v>20</v>
      </c>
      <c r="D13" s="8" t="s">
        <v>72</v>
      </c>
      <c r="E13" s="8" t="s">
        <v>73</v>
      </c>
      <c r="F13" s="7" t="s">
        <v>62</v>
      </c>
      <c r="G13" s="7">
        <v>2</v>
      </c>
      <c r="H13" s="9">
        <f t="shared" si="1"/>
        <v>770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1">
        <f t="shared" si="0"/>
        <v>886</v>
      </c>
      <c r="O13" s="11">
        <v>58</v>
      </c>
    </row>
    <row r="14" ht="30" customHeight="1" spans="1:15">
      <c r="A14" s="7">
        <v>11</v>
      </c>
      <c r="B14" s="7" t="s">
        <v>44</v>
      </c>
      <c r="C14" s="7" t="s">
        <v>20</v>
      </c>
      <c r="D14" s="8" t="s">
        <v>74</v>
      </c>
      <c r="E14" s="8" t="s">
        <v>75</v>
      </c>
      <c r="F14" s="7" t="s">
        <v>76</v>
      </c>
      <c r="G14" s="7">
        <v>3</v>
      </c>
      <c r="H14" s="9">
        <f t="shared" si="1"/>
        <v>1458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1">
        <f t="shared" si="0"/>
        <v>1516</v>
      </c>
      <c r="O14" s="11">
        <v>174</v>
      </c>
    </row>
    <row r="15" ht="42" customHeight="1" spans="1:15">
      <c r="A15" s="7">
        <v>12</v>
      </c>
      <c r="B15" s="7" t="s">
        <v>44</v>
      </c>
      <c r="C15" s="7" t="s">
        <v>20</v>
      </c>
      <c r="D15" s="8" t="s">
        <v>77</v>
      </c>
      <c r="E15" s="8" t="s">
        <v>78</v>
      </c>
      <c r="F15" s="49" t="s">
        <v>79</v>
      </c>
      <c r="G15" s="7">
        <v>5</v>
      </c>
      <c r="H15" s="9">
        <f t="shared" si="1"/>
        <v>930</v>
      </c>
      <c r="I15" s="7">
        <v>930</v>
      </c>
      <c r="J15" s="7">
        <v>0</v>
      </c>
      <c r="K15" s="7">
        <v>0</v>
      </c>
      <c r="L15" s="7">
        <v>70</v>
      </c>
      <c r="M15" s="7">
        <v>58</v>
      </c>
      <c r="N15" s="11">
        <f t="shared" si="0"/>
        <v>1058</v>
      </c>
      <c r="O15" s="11"/>
    </row>
    <row r="16" ht="42" customHeight="1" spans="1:15">
      <c r="A16" s="7">
        <v>13</v>
      </c>
      <c r="B16" s="7" t="s">
        <v>44</v>
      </c>
      <c r="C16" s="7" t="s">
        <v>20</v>
      </c>
      <c r="D16" s="8" t="s">
        <v>80</v>
      </c>
      <c r="E16" s="8" t="s">
        <v>81</v>
      </c>
      <c r="F16" s="7" t="s">
        <v>82</v>
      </c>
      <c r="G16" s="7">
        <v>3</v>
      </c>
      <c r="H16" s="9">
        <f t="shared" si="1"/>
        <v>1179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1">
        <f t="shared" si="0"/>
        <v>1272</v>
      </c>
      <c r="O16" s="11">
        <v>174</v>
      </c>
    </row>
    <row r="17" ht="42" customHeight="1" spans="1:15">
      <c r="A17" s="7">
        <v>14</v>
      </c>
      <c r="B17" s="7" t="s">
        <v>44</v>
      </c>
      <c r="C17" s="7" t="s">
        <v>20</v>
      </c>
      <c r="D17" s="8" t="s">
        <v>83</v>
      </c>
      <c r="E17" s="8" t="s">
        <v>84</v>
      </c>
      <c r="F17" s="7" t="s">
        <v>85</v>
      </c>
      <c r="G17" s="7">
        <v>1</v>
      </c>
      <c r="H17" s="9">
        <f t="shared" si="1"/>
        <v>507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1">
        <f t="shared" si="0"/>
        <v>565</v>
      </c>
      <c r="O17" s="11">
        <v>58</v>
      </c>
    </row>
    <row r="18" ht="42" customHeight="1" spans="1:15">
      <c r="A18" s="7">
        <v>15</v>
      </c>
      <c r="B18" s="7" t="s">
        <v>44</v>
      </c>
      <c r="C18" s="7" t="s">
        <v>20</v>
      </c>
      <c r="D18" s="10" t="s">
        <v>86</v>
      </c>
      <c r="E18" s="10" t="s">
        <v>87</v>
      </c>
      <c r="F18" s="7" t="s">
        <v>88</v>
      </c>
      <c r="G18" s="7">
        <v>1</v>
      </c>
      <c r="H18" s="9">
        <f t="shared" si="1"/>
        <v>459</v>
      </c>
      <c r="I18" s="7">
        <v>401</v>
      </c>
      <c r="J18" s="7">
        <v>58</v>
      </c>
      <c r="K18" s="7">
        <v>0</v>
      </c>
      <c r="L18" s="7">
        <v>0</v>
      </c>
      <c r="M18" s="7">
        <v>0</v>
      </c>
      <c r="N18" s="11">
        <f t="shared" si="0"/>
        <v>517</v>
      </c>
      <c r="O18" s="11">
        <v>58</v>
      </c>
    </row>
    <row r="19" ht="42" customHeight="1" spans="1:15">
      <c r="A19" s="7">
        <v>16</v>
      </c>
      <c r="B19" s="7" t="s">
        <v>44</v>
      </c>
      <c r="C19" s="7" t="s">
        <v>20</v>
      </c>
      <c r="D19" s="11" t="s">
        <v>89</v>
      </c>
      <c r="E19" s="11" t="s">
        <v>90</v>
      </c>
      <c r="F19" s="7" t="s">
        <v>91</v>
      </c>
      <c r="G19" s="7">
        <v>1</v>
      </c>
      <c r="H19" s="9">
        <f t="shared" si="1"/>
        <v>322</v>
      </c>
      <c r="I19" s="7">
        <v>264</v>
      </c>
      <c r="J19" s="7">
        <v>0</v>
      </c>
      <c r="K19" s="7">
        <v>0</v>
      </c>
      <c r="L19" s="7">
        <v>0</v>
      </c>
      <c r="M19" s="7">
        <v>0</v>
      </c>
      <c r="N19" s="11">
        <f t="shared" si="0"/>
        <v>322</v>
      </c>
      <c r="O19" s="11">
        <v>58</v>
      </c>
    </row>
    <row r="20" ht="43" customHeight="1" spans="1:15">
      <c r="A20" s="7">
        <v>17</v>
      </c>
      <c r="B20" s="7" t="s">
        <v>44</v>
      </c>
      <c r="C20" s="7" t="s">
        <v>20</v>
      </c>
      <c r="D20" s="11" t="s">
        <v>92</v>
      </c>
      <c r="E20" s="11" t="s">
        <v>93</v>
      </c>
      <c r="F20" s="7" t="s">
        <v>94</v>
      </c>
      <c r="G20" s="12">
        <v>2</v>
      </c>
      <c r="H20" s="9">
        <v>308</v>
      </c>
      <c r="I20" s="7"/>
      <c r="J20" s="7">
        <v>0</v>
      </c>
      <c r="K20" s="7">
        <v>0</v>
      </c>
      <c r="L20" s="7">
        <v>35</v>
      </c>
      <c r="M20" s="7">
        <v>0</v>
      </c>
      <c r="N20" s="11">
        <f>SUM(H20:M20)</f>
        <v>343</v>
      </c>
      <c r="O20" s="11"/>
    </row>
    <row r="21" ht="43" customHeight="1" spans="1:15">
      <c r="A21" s="7">
        <v>18</v>
      </c>
      <c r="B21" s="7" t="s">
        <v>44</v>
      </c>
      <c r="C21" s="7" t="s">
        <v>20</v>
      </c>
      <c r="D21" s="11" t="s">
        <v>95</v>
      </c>
      <c r="E21" s="8" t="s">
        <v>96</v>
      </c>
      <c r="F21" s="49" t="s">
        <v>97</v>
      </c>
      <c r="G21" s="7">
        <v>1</v>
      </c>
      <c r="H21" s="9">
        <v>385</v>
      </c>
      <c r="I21" s="7"/>
      <c r="J21" s="7">
        <v>0</v>
      </c>
      <c r="K21" s="7">
        <v>0</v>
      </c>
      <c r="L21" s="7">
        <v>0</v>
      </c>
      <c r="M21" s="7">
        <v>58</v>
      </c>
      <c r="N21" s="11">
        <f>SUM(H21:M21)</f>
        <v>443</v>
      </c>
      <c r="O21" s="11"/>
    </row>
    <row r="22" ht="43" customHeight="1" spans="1:15">
      <c r="A22" s="7">
        <v>19</v>
      </c>
      <c r="B22" s="7" t="s">
        <v>44</v>
      </c>
      <c r="C22" s="7" t="s">
        <v>22</v>
      </c>
      <c r="D22" s="8" t="s">
        <v>98</v>
      </c>
      <c r="E22" s="8" t="s">
        <v>99</v>
      </c>
      <c r="F22" s="49" t="s">
        <v>100</v>
      </c>
      <c r="G22" s="7">
        <v>3</v>
      </c>
      <c r="H22" s="9">
        <f t="shared" ref="H22:H29" si="2">I22+O22</f>
        <v>1467</v>
      </c>
      <c r="I22" s="7">
        <v>1293</v>
      </c>
      <c r="J22" s="7">
        <v>0</v>
      </c>
      <c r="K22" s="7">
        <v>0</v>
      </c>
      <c r="L22" s="7">
        <v>35</v>
      </c>
      <c r="M22" s="7">
        <v>0</v>
      </c>
      <c r="N22" s="11">
        <f t="shared" ref="N22:N36" si="3">H22+J22+K22+L22+M22</f>
        <v>1502</v>
      </c>
      <c r="O22" s="11">
        <v>174</v>
      </c>
    </row>
    <row r="23" ht="45" customHeight="1" spans="1:15">
      <c r="A23" s="7">
        <v>20</v>
      </c>
      <c r="B23" s="7" t="s">
        <v>44</v>
      </c>
      <c r="C23" s="7" t="s">
        <v>22</v>
      </c>
      <c r="D23" s="8" t="s">
        <v>101</v>
      </c>
      <c r="E23" s="8" t="s">
        <v>96</v>
      </c>
      <c r="F23" s="49" t="s">
        <v>53</v>
      </c>
      <c r="G23" s="7">
        <v>4</v>
      </c>
      <c r="H23" s="9">
        <f t="shared" si="2"/>
        <v>920</v>
      </c>
      <c r="I23" s="7">
        <v>920</v>
      </c>
      <c r="J23" s="7">
        <v>0</v>
      </c>
      <c r="K23" s="7">
        <v>0</v>
      </c>
      <c r="L23" s="7">
        <v>70</v>
      </c>
      <c r="M23" s="7">
        <v>0</v>
      </c>
      <c r="N23" s="11">
        <f t="shared" si="3"/>
        <v>990</v>
      </c>
      <c r="O23" s="11"/>
    </row>
    <row r="24" ht="42" customHeight="1" spans="1:15">
      <c r="A24" s="7">
        <v>21</v>
      </c>
      <c r="B24" s="7" t="s">
        <v>44</v>
      </c>
      <c r="C24" s="7" t="s">
        <v>22</v>
      </c>
      <c r="D24" s="8" t="s">
        <v>102</v>
      </c>
      <c r="E24" s="8" t="s">
        <v>103</v>
      </c>
      <c r="F24" s="49" t="s">
        <v>104</v>
      </c>
      <c r="G24" s="7">
        <v>2</v>
      </c>
      <c r="H24" s="9">
        <f t="shared" si="2"/>
        <v>770</v>
      </c>
      <c r="I24" s="7">
        <v>712</v>
      </c>
      <c r="J24" s="7">
        <v>58</v>
      </c>
      <c r="K24" s="17">
        <v>0</v>
      </c>
      <c r="L24" s="7">
        <v>0</v>
      </c>
      <c r="M24" s="7">
        <v>0</v>
      </c>
      <c r="N24" s="11">
        <f t="shared" si="3"/>
        <v>828</v>
      </c>
      <c r="O24" s="11">
        <v>58</v>
      </c>
    </row>
    <row r="25" ht="30" customHeight="1" spans="1:15">
      <c r="A25" s="7">
        <v>22</v>
      </c>
      <c r="B25" s="7" t="s">
        <v>44</v>
      </c>
      <c r="C25" s="7" t="s">
        <v>22</v>
      </c>
      <c r="D25" s="8" t="s">
        <v>105</v>
      </c>
      <c r="E25" s="8" t="s">
        <v>106</v>
      </c>
      <c r="F25" s="49" t="s">
        <v>107</v>
      </c>
      <c r="G25" s="7">
        <v>1</v>
      </c>
      <c r="H25" s="9">
        <f t="shared" si="2"/>
        <v>385</v>
      </c>
      <c r="I25" s="7">
        <v>356</v>
      </c>
      <c r="J25" s="7">
        <v>58</v>
      </c>
      <c r="K25" s="17">
        <v>0</v>
      </c>
      <c r="L25" s="7">
        <v>0</v>
      </c>
      <c r="M25" s="7">
        <v>0</v>
      </c>
      <c r="N25" s="11">
        <f t="shared" si="3"/>
        <v>443</v>
      </c>
      <c r="O25" s="11">
        <v>29</v>
      </c>
    </row>
    <row r="26" ht="31" customHeight="1" spans="1:15">
      <c r="A26" s="7">
        <v>23</v>
      </c>
      <c r="B26" s="7" t="s">
        <v>44</v>
      </c>
      <c r="C26" s="7" t="s">
        <v>22</v>
      </c>
      <c r="D26" s="8" t="s">
        <v>108</v>
      </c>
      <c r="E26" s="8" t="s">
        <v>109</v>
      </c>
      <c r="F26" s="49" t="s">
        <v>110</v>
      </c>
      <c r="G26" s="7">
        <v>1</v>
      </c>
      <c r="H26" s="9">
        <f t="shared" si="2"/>
        <v>385</v>
      </c>
      <c r="I26" s="7">
        <v>356</v>
      </c>
      <c r="J26" s="7">
        <v>58</v>
      </c>
      <c r="K26" s="7">
        <v>0</v>
      </c>
      <c r="L26" s="7">
        <v>0</v>
      </c>
      <c r="M26" s="7">
        <v>0</v>
      </c>
      <c r="N26" s="11">
        <f t="shared" si="3"/>
        <v>443</v>
      </c>
      <c r="O26" s="11">
        <v>29</v>
      </c>
    </row>
    <row r="27" ht="31" customHeight="1" spans="1:17">
      <c r="A27" s="7">
        <v>24</v>
      </c>
      <c r="B27" s="7" t="s">
        <v>44</v>
      </c>
      <c r="C27" s="7" t="s">
        <v>22</v>
      </c>
      <c r="D27" s="8" t="s">
        <v>111</v>
      </c>
      <c r="E27" s="8" t="s">
        <v>112</v>
      </c>
      <c r="F27" s="49" t="s">
        <v>113</v>
      </c>
      <c r="G27" s="7">
        <v>3</v>
      </c>
      <c r="H27" s="9">
        <f t="shared" si="2"/>
        <v>981</v>
      </c>
      <c r="I27" s="7">
        <v>981</v>
      </c>
      <c r="J27" s="7">
        <v>0</v>
      </c>
      <c r="K27" s="7">
        <v>0</v>
      </c>
      <c r="L27" s="7">
        <v>70</v>
      </c>
      <c r="M27" s="7">
        <v>0</v>
      </c>
      <c r="N27" s="11">
        <f t="shared" si="3"/>
        <v>1051</v>
      </c>
      <c r="O27" s="11"/>
      <c r="Q27" s="23"/>
    </row>
    <row r="28" ht="31" customHeight="1" spans="1:15">
      <c r="A28" s="7">
        <v>25</v>
      </c>
      <c r="B28" s="7" t="s">
        <v>44</v>
      </c>
      <c r="C28" s="7" t="s">
        <v>22</v>
      </c>
      <c r="D28" s="8" t="s">
        <v>114</v>
      </c>
      <c r="E28" s="8" t="s">
        <v>115</v>
      </c>
      <c r="F28" s="7" t="s">
        <v>116</v>
      </c>
      <c r="G28" s="7">
        <v>1</v>
      </c>
      <c r="H28" s="9">
        <f t="shared" si="2"/>
        <v>385</v>
      </c>
      <c r="I28" s="7">
        <v>356</v>
      </c>
      <c r="J28" s="7">
        <v>0</v>
      </c>
      <c r="K28" s="7">
        <v>0</v>
      </c>
      <c r="L28" s="7">
        <v>0</v>
      </c>
      <c r="M28" s="7">
        <v>0</v>
      </c>
      <c r="N28" s="11">
        <f t="shared" si="3"/>
        <v>385</v>
      </c>
      <c r="O28" s="11">
        <v>29</v>
      </c>
    </row>
    <row r="29" customFormat="1" ht="31" customHeight="1" spans="1:14">
      <c r="A29" s="7">
        <v>26</v>
      </c>
      <c r="B29" s="7" t="s">
        <v>44</v>
      </c>
      <c r="C29" s="7" t="s">
        <v>22</v>
      </c>
      <c r="D29" s="8" t="s">
        <v>117</v>
      </c>
      <c r="E29" s="8" t="s">
        <v>118</v>
      </c>
      <c r="F29" s="7" t="s">
        <v>119</v>
      </c>
      <c r="G29" s="7">
        <v>3</v>
      </c>
      <c r="H29" s="9">
        <f t="shared" si="2"/>
        <v>426</v>
      </c>
      <c r="I29" s="7">
        <v>426</v>
      </c>
      <c r="J29" s="7">
        <v>0</v>
      </c>
      <c r="K29" s="7">
        <v>0</v>
      </c>
      <c r="L29" s="7">
        <v>70</v>
      </c>
      <c r="M29" s="7">
        <v>0</v>
      </c>
      <c r="N29" s="11">
        <f t="shared" si="3"/>
        <v>496</v>
      </c>
    </row>
    <row r="30" customFormat="1" ht="31" customHeight="1" spans="1:15">
      <c r="A30" s="7">
        <v>27</v>
      </c>
      <c r="B30" s="7" t="s">
        <v>44</v>
      </c>
      <c r="C30" s="13" t="s">
        <v>22</v>
      </c>
      <c r="D30" s="14" t="s">
        <v>120</v>
      </c>
      <c r="E30" s="13" t="s">
        <v>121</v>
      </c>
      <c r="F30" s="15" t="s">
        <v>122</v>
      </c>
      <c r="G30" s="16">
        <v>1</v>
      </c>
      <c r="H30" s="9">
        <v>385</v>
      </c>
      <c r="I30" s="16"/>
      <c r="J30" s="7">
        <v>0</v>
      </c>
      <c r="K30" s="7">
        <v>0</v>
      </c>
      <c r="L30" s="7">
        <v>0</v>
      </c>
      <c r="M30" s="7">
        <v>58</v>
      </c>
      <c r="N30" s="17">
        <f>SUM(H30:M30)</f>
        <v>443</v>
      </c>
      <c r="O30" s="16"/>
    </row>
    <row r="31" customFormat="1" ht="31" customHeight="1" spans="1:15">
      <c r="A31" s="7">
        <v>28</v>
      </c>
      <c r="B31" s="7" t="s">
        <v>44</v>
      </c>
      <c r="C31" s="13" t="s">
        <v>22</v>
      </c>
      <c r="D31" s="14" t="s">
        <v>123</v>
      </c>
      <c r="E31" s="13" t="s">
        <v>124</v>
      </c>
      <c r="F31" s="15" t="s">
        <v>125</v>
      </c>
      <c r="G31" s="16">
        <v>5</v>
      </c>
      <c r="H31" s="17">
        <v>1240</v>
      </c>
      <c r="I31" s="16"/>
      <c r="J31" s="7">
        <v>0</v>
      </c>
      <c r="K31" s="7">
        <v>0</v>
      </c>
      <c r="L31" s="17">
        <v>70</v>
      </c>
      <c r="M31" s="7">
        <v>58</v>
      </c>
      <c r="N31" s="17">
        <f>SUM(H31:M31)</f>
        <v>1368</v>
      </c>
      <c r="O31" s="16"/>
    </row>
    <row r="32" customFormat="1" ht="31" customHeight="1" spans="1:15">
      <c r="A32" s="7">
        <v>29</v>
      </c>
      <c r="B32" s="7" t="s">
        <v>44</v>
      </c>
      <c r="C32" s="13" t="s">
        <v>22</v>
      </c>
      <c r="D32" s="14" t="s">
        <v>126</v>
      </c>
      <c r="E32" s="13" t="s">
        <v>127</v>
      </c>
      <c r="F32" s="15" t="s">
        <v>125</v>
      </c>
      <c r="G32" s="16">
        <v>4</v>
      </c>
      <c r="H32" s="17">
        <v>916</v>
      </c>
      <c r="I32" s="17"/>
      <c r="J32" s="17">
        <v>0</v>
      </c>
      <c r="K32" s="17">
        <v>70</v>
      </c>
      <c r="L32" s="17">
        <v>0</v>
      </c>
      <c r="M32" s="17">
        <v>0</v>
      </c>
      <c r="N32" s="17">
        <f>SUM(H32:M32)</f>
        <v>986</v>
      </c>
      <c r="O32" s="16"/>
    </row>
    <row r="33" customFormat="1" ht="31" customHeight="1" spans="1:15">
      <c r="A33" s="7">
        <v>30</v>
      </c>
      <c r="B33" s="7" t="s">
        <v>44</v>
      </c>
      <c r="C33" s="13" t="s">
        <v>22</v>
      </c>
      <c r="D33" s="14" t="s">
        <v>128</v>
      </c>
      <c r="E33" s="13" t="s">
        <v>129</v>
      </c>
      <c r="F33" s="15" t="s">
        <v>47</v>
      </c>
      <c r="G33" s="16">
        <v>1</v>
      </c>
      <c r="H33" s="17">
        <v>77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f>SUM(H33:M33)</f>
        <v>77</v>
      </c>
      <c r="O33" s="16"/>
    </row>
    <row r="34" customFormat="1" ht="31" customHeight="1" spans="1:15">
      <c r="A34" s="7">
        <v>31</v>
      </c>
      <c r="B34" s="7" t="s">
        <v>44</v>
      </c>
      <c r="C34" s="13" t="s">
        <v>22</v>
      </c>
      <c r="D34" s="14" t="s">
        <v>130</v>
      </c>
      <c r="E34" s="13" t="s">
        <v>131</v>
      </c>
      <c r="F34" s="15" t="s">
        <v>62</v>
      </c>
      <c r="G34" s="7">
        <v>1</v>
      </c>
      <c r="H34" s="9">
        <v>77</v>
      </c>
      <c r="I34" s="7"/>
      <c r="J34" s="7">
        <v>0</v>
      </c>
      <c r="K34" s="7">
        <v>0</v>
      </c>
      <c r="L34" s="7">
        <v>0</v>
      </c>
      <c r="M34" s="7">
        <v>0</v>
      </c>
      <c r="N34" s="11">
        <f>SUM(H34,J34,K34,L34,M34)</f>
        <v>77</v>
      </c>
      <c r="O34" s="11"/>
    </row>
    <row r="35" customFormat="1" ht="31" customHeight="1" spans="1:15">
      <c r="A35" s="7">
        <v>32</v>
      </c>
      <c r="B35" s="7" t="s">
        <v>44</v>
      </c>
      <c r="C35" s="13" t="s">
        <v>22</v>
      </c>
      <c r="D35" s="18" t="s">
        <v>130</v>
      </c>
      <c r="E35" s="19" t="s">
        <v>132</v>
      </c>
      <c r="F35" s="20" t="s">
        <v>133</v>
      </c>
      <c r="G35" s="7">
        <v>1</v>
      </c>
      <c r="H35" s="9">
        <v>385</v>
      </c>
      <c r="I35" s="7"/>
      <c r="J35" s="7">
        <v>0</v>
      </c>
      <c r="K35" s="17">
        <v>0</v>
      </c>
      <c r="L35" s="7">
        <v>0</v>
      </c>
      <c r="M35" s="7">
        <v>58</v>
      </c>
      <c r="N35" s="11">
        <f>SUM(H35,J35,K35,L35,M35)</f>
        <v>443</v>
      </c>
      <c r="O35" s="11"/>
    </row>
    <row r="36" customFormat="1" ht="31" customHeight="1" spans="1:15">
      <c r="A36" s="7">
        <v>33</v>
      </c>
      <c r="B36" s="7" t="s">
        <v>44</v>
      </c>
      <c r="C36" s="13" t="s">
        <v>22</v>
      </c>
      <c r="D36" s="18" t="s">
        <v>134</v>
      </c>
      <c r="E36" s="19" t="s">
        <v>135</v>
      </c>
      <c r="F36" s="20" t="s">
        <v>53</v>
      </c>
      <c r="G36" s="7">
        <v>4</v>
      </c>
      <c r="H36" s="9">
        <v>1368</v>
      </c>
      <c r="I36" s="7"/>
      <c r="J36" s="7">
        <v>0</v>
      </c>
      <c r="K36" s="17">
        <v>0</v>
      </c>
      <c r="L36" s="7">
        <v>70</v>
      </c>
      <c r="M36" s="7">
        <v>58</v>
      </c>
      <c r="N36" s="11">
        <f>SUM(H36,J36,K36,L36,M36)</f>
        <v>1496</v>
      </c>
      <c r="O36" s="11"/>
    </row>
    <row r="37" ht="31" customHeight="1" spans="1:15">
      <c r="A37" s="7">
        <v>34</v>
      </c>
      <c r="B37" s="7" t="s">
        <v>44</v>
      </c>
      <c r="C37" s="7" t="s">
        <v>24</v>
      </c>
      <c r="D37" s="8" t="s">
        <v>136</v>
      </c>
      <c r="E37" s="8" t="s">
        <v>137</v>
      </c>
      <c r="F37" s="49" t="s">
        <v>53</v>
      </c>
      <c r="G37" s="7">
        <v>1</v>
      </c>
      <c r="H37" s="9">
        <f t="shared" ref="H37:H43" si="4">I37+O37</f>
        <v>385</v>
      </c>
      <c r="I37" s="7">
        <v>356</v>
      </c>
      <c r="J37" s="7">
        <v>58</v>
      </c>
      <c r="K37" s="17">
        <v>0</v>
      </c>
      <c r="L37" s="7">
        <v>0</v>
      </c>
      <c r="M37" s="7">
        <v>0</v>
      </c>
      <c r="N37" s="11">
        <f t="shared" ref="N37:N43" si="5">H37+J37+K37+L37+M37</f>
        <v>443</v>
      </c>
      <c r="O37" s="11">
        <v>29</v>
      </c>
    </row>
    <row r="38" ht="31" customHeight="1" spans="1:15">
      <c r="A38" s="7">
        <v>35</v>
      </c>
      <c r="B38" s="7" t="s">
        <v>44</v>
      </c>
      <c r="C38" s="7" t="s">
        <v>24</v>
      </c>
      <c r="D38" s="8" t="s">
        <v>138</v>
      </c>
      <c r="E38" s="8" t="s">
        <v>139</v>
      </c>
      <c r="F38" s="7" t="s">
        <v>140</v>
      </c>
      <c r="G38" s="7">
        <v>1</v>
      </c>
      <c r="H38" s="9">
        <f t="shared" si="4"/>
        <v>385</v>
      </c>
      <c r="I38" s="7">
        <v>356</v>
      </c>
      <c r="J38" s="7">
        <v>58</v>
      </c>
      <c r="K38" s="17">
        <v>0</v>
      </c>
      <c r="L38" s="7">
        <v>0</v>
      </c>
      <c r="M38" s="7">
        <v>0</v>
      </c>
      <c r="N38" s="11">
        <f t="shared" si="5"/>
        <v>443</v>
      </c>
      <c r="O38" s="11">
        <v>29</v>
      </c>
    </row>
    <row r="39" ht="33" customHeight="1" spans="1:15">
      <c r="A39" s="7">
        <v>36</v>
      </c>
      <c r="B39" s="7" t="s">
        <v>44</v>
      </c>
      <c r="C39" s="7" t="s">
        <v>24</v>
      </c>
      <c r="D39" s="8" t="s">
        <v>141</v>
      </c>
      <c r="E39" s="8" t="s">
        <v>142</v>
      </c>
      <c r="F39" s="7" t="s">
        <v>143</v>
      </c>
      <c r="G39" s="7">
        <v>1</v>
      </c>
      <c r="H39" s="9">
        <f t="shared" si="4"/>
        <v>385</v>
      </c>
      <c r="I39" s="7">
        <v>356</v>
      </c>
      <c r="J39" s="7">
        <v>58</v>
      </c>
      <c r="K39" s="17">
        <v>0</v>
      </c>
      <c r="L39" s="7">
        <v>0</v>
      </c>
      <c r="M39" s="7">
        <v>0</v>
      </c>
      <c r="N39" s="11">
        <f t="shared" si="5"/>
        <v>443</v>
      </c>
      <c r="O39" s="11">
        <v>29</v>
      </c>
    </row>
    <row r="40" ht="34" customHeight="1" spans="1:15">
      <c r="A40" s="7">
        <v>37</v>
      </c>
      <c r="B40" s="7" t="s">
        <v>44</v>
      </c>
      <c r="C40" s="7" t="s">
        <v>24</v>
      </c>
      <c r="D40" s="8" t="s">
        <v>144</v>
      </c>
      <c r="E40" s="8" t="s">
        <v>145</v>
      </c>
      <c r="F40" s="7" t="s">
        <v>146</v>
      </c>
      <c r="G40" s="7">
        <v>1</v>
      </c>
      <c r="H40" s="9">
        <f t="shared" si="4"/>
        <v>385</v>
      </c>
      <c r="I40" s="7">
        <v>356</v>
      </c>
      <c r="J40" s="7">
        <v>58</v>
      </c>
      <c r="K40" s="17">
        <v>0</v>
      </c>
      <c r="L40" s="7">
        <v>0</v>
      </c>
      <c r="M40" s="7">
        <v>0</v>
      </c>
      <c r="N40" s="11">
        <f t="shared" si="5"/>
        <v>443</v>
      </c>
      <c r="O40" s="11">
        <v>29</v>
      </c>
    </row>
    <row r="41" ht="34" customHeight="1" spans="1:15">
      <c r="A41" s="7">
        <v>38</v>
      </c>
      <c r="B41" s="7" t="s">
        <v>44</v>
      </c>
      <c r="C41" s="7" t="s">
        <v>24</v>
      </c>
      <c r="D41" s="8" t="s">
        <v>147</v>
      </c>
      <c r="E41" s="8" t="s">
        <v>148</v>
      </c>
      <c r="F41" s="49" t="s">
        <v>149</v>
      </c>
      <c r="G41" s="7">
        <v>1</v>
      </c>
      <c r="H41" s="9">
        <f t="shared" si="4"/>
        <v>620</v>
      </c>
      <c r="I41" s="7">
        <v>562</v>
      </c>
      <c r="J41" s="7">
        <v>58</v>
      </c>
      <c r="K41" s="17">
        <v>0</v>
      </c>
      <c r="L41" s="7">
        <v>0</v>
      </c>
      <c r="M41" s="7">
        <v>0</v>
      </c>
      <c r="N41" s="11">
        <f t="shared" si="5"/>
        <v>678</v>
      </c>
      <c r="O41" s="11">
        <v>58</v>
      </c>
    </row>
    <row r="42" ht="34" customHeight="1" spans="1:15">
      <c r="A42" s="7">
        <v>39</v>
      </c>
      <c r="B42" s="7" t="s">
        <v>44</v>
      </c>
      <c r="C42" s="7" t="s">
        <v>24</v>
      </c>
      <c r="D42" s="8" t="s">
        <v>150</v>
      </c>
      <c r="E42" s="8" t="s">
        <v>151</v>
      </c>
      <c r="F42" s="49" t="s">
        <v>152</v>
      </c>
      <c r="G42" s="7">
        <v>1</v>
      </c>
      <c r="H42" s="9">
        <f t="shared" si="4"/>
        <v>591</v>
      </c>
      <c r="I42" s="7">
        <v>533</v>
      </c>
      <c r="J42" s="7">
        <v>58</v>
      </c>
      <c r="K42" s="17">
        <v>0</v>
      </c>
      <c r="L42" s="7">
        <v>0</v>
      </c>
      <c r="M42" s="7">
        <v>0</v>
      </c>
      <c r="N42" s="11">
        <f t="shared" si="5"/>
        <v>649</v>
      </c>
      <c r="O42" s="11">
        <v>58</v>
      </c>
    </row>
    <row r="43" ht="34" customHeight="1" spans="1:15">
      <c r="A43" s="7">
        <v>40</v>
      </c>
      <c r="B43" s="7" t="s">
        <v>44</v>
      </c>
      <c r="C43" s="7" t="s">
        <v>24</v>
      </c>
      <c r="D43" s="8" t="s">
        <v>153</v>
      </c>
      <c r="E43" s="8" t="s">
        <v>154</v>
      </c>
      <c r="F43" s="49" t="s">
        <v>155</v>
      </c>
      <c r="G43" s="7">
        <v>4</v>
      </c>
      <c r="H43" s="9">
        <f t="shared" si="4"/>
        <v>456</v>
      </c>
      <c r="I43" s="7">
        <v>224</v>
      </c>
      <c r="J43" s="7">
        <v>0</v>
      </c>
      <c r="K43" s="17">
        <v>0</v>
      </c>
      <c r="L43" s="7">
        <v>70</v>
      </c>
      <c r="M43" s="7">
        <v>58</v>
      </c>
      <c r="N43" s="11">
        <f t="shared" si="5"/>
        <v>584</v>
      </c>
      <c r="O43" s="11">
        <v>232</v>
      </c>
    </row>
    <row r="44" ht="34" customHeight="1" spans="1:15">
      <c r="A44" s="7">
        <v>41</v>
      </c>
      <c r="B44" s="7" t="s">
        <v>44</v>
      </c>
      <c r="C44" s="7" t="s">
        <v>24</v>
      </c>
      <c r="D44" s="8" t="s">
        <v>156</v>
      </c>
      <c r="E44" s="8" t="s">
        <v>157</v>
      </c>
      <c r="F44" s="7" t="s">
        <v>158</v>
      </c>
      <c r="G44" s="7">
        <v>2</v>
      </c>
      <c r="H44" s="9">
        <v>170</v>
      </c>
      <c r="I44" s="7"/>
      <c r="J44" s="7">
        <v>0</v>
      </c>
      <c r="K44" s="17">
        <v>0</v>
      </c>
      <c r="L44" s="7">
        <v>35</v>
      </c>
      <c r="M44" s="7">
        <v>0</v>
      </c>
      <c r="N44" s="11">
        <f>SUM(H44:M44)</f>
        <v>205</v>
      </c>
      <c r="O44" s="11"/>
    </row>
    <row r="45" ht="34" customHeight="1" spans="1:15">
      <c r="A45" s="7">
        <v>42</v>
      </c>
      <c r="B45" s="7" t="s">
        <v>44</v>
      </c>
      <c r="C45" s="7" t="s">
        <v>24</v>
      </c>
      <c r="D45" s="8" t="s">
        <v>159</v>
      </c>
      <c r="E45" s="8" t="s">
        <v>160</v>
      </c>
      <c r="F45" s="7" t="s">
        <v>161</v>
      </c>
      <c r="G45" s="7">
        <v>1</v>
      </c>
      <c r="H45" s="9">
        <v>385</v>
      </c>
      <c r="I45" s="7"/>
      <c r="J45" s="7">
        <v>0</v>
      </c>
      <c r="K45" s="17">
        <v>0</v>
      </c>
      <c r="L45" s="7">
        <v>0</v>
      </c>
      <c r="M45" s="7">
        <v>0</v>
      </c>
      <c r="N45" s="11">
        <f>SUM(H45:M45)</f>
        <v>385</v>
      </c>
      <c r="O45" s="11"/>
    </row>
    <row r="46" ht="34" customHeight="1" spans="1:15">
      <c r="A46" s="7">
        <v>43</v>
      </c>
      <c r="B46" s="7" t="s">
        <v>44</v>
      </c>
      <c r="C46" s="7" t="s">
        <v>25</v>
      </c>
      <c r="D46" s="8" t="s">
        <v>162</v>
      </c>
      <c r="E46" s="8" t="s">
        <v>163</v>
      </c>
      <c r="F46" s="7" t="s">
        <v>164</v>
      </c>
      <c r="G46" s="7">
        <v>1</v>
      </c>
      <c r="H46" s="9">
        <v>385</v>
      </c>
      <c r="I46" s="7"/>
      <c r="J46" s="7">
        <v>58</v>
      </c>
      <c r="K46" s="17">
        <v>0</v>
      </c>
      <c r="L46" s="7">
        <v>0</v>
      </c>
      <c r="M46" s="7">
        <v>0</v>
      </c>
      <c r="N46" s="11">
        <f>SUM(H46:M46)</f>
        <v>443</v>
      </c>
      <c r="O46" s="11"/>
    </row>
    <row r="47" ht="31" customHeight="1" spans="1:15">
      <c r="A47" s="16"/>
      <c r="B47" s="16"/>
      <c r="C47" s="16"/>
      <c r="D47" s="16"/>
      <c r="E47" s="16"/>
      <c r="F47" s="21"/>
      <c r="G47" s="16">
        <f>SUM(G4:G46)</f>
        <v>83</v>
      </c>
      <c r="H47" s="16"/>
      <c r="I47" s="16"/>
      <c r="J47" s="16"/>
      <c r="K47" s="16"/>
      <c r="L47" s="16"/>
      <c r="M47" s="16"/>
      <c r="N47" s="16">
        <f>SUM(N4:N46)</f>
        <v>29180</v>
      </c>
      <c r="O47" s="16"/>
    </row>
  </sheetData>
  <autoFilter ref="A3:P47">
    <extLst/>
  </autoFilter>
  <mergeCells count="2">
    <mergeCell ref="A1:O1"/>
    <mergeCell ref="A2:O2"/>
  </mergeCells>
  <conditionalFormatting sqref="E1:F1 E3:F3">
    <cfRule type="duplicateValues" dxfId="0" priority="1"/>
    <cfRule type="duplicateValues" dxfId="0" priority="3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</cp:lastModifiedBy>
  <dcterms:created xsi:type="dcterms:W3CDTF">2023-03-09T02:45:00Z</dcterms:created>
  <dcterms:modified xsi:type="dcterms:W3CDTF">2026-04-13T04:31:21Z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9B6CEDA7FEAA4252B07361AF7F23D779_13</vt:lpwstr>
  </property>
  <property fmtid="{D5CDD505-2E9C-101B-9397-08002B2CF9AE}" pid="4" name="CalculationRule">
    <vt:i4>0</vt:i4>
  </property>
</Properties>
</file>